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post.sharepoint.com/sites/InvestorRelations/Gedeelde documenten/Quarterly results/2023/Q3/FINAL VERSION for release/"/>
    </mc:Choice>
  </mc:AlternateContent>
  <xr:revisionPtr revIDLastSave="3345" documentId="8_{C44307D6-F5DB-4518-A4B1-4155BF182D80}" xr6:coauthVersionLast="47" xr6:coauthVersionMax="47" xr10:uidLastSave="{75BAF0A0-90D4-4515-98F1-E2007DACCEEA}"/>
  <bookViews>
    <workbookView xWindow="-120" yWindow="-120" windowWidth="29040" windowHeight="15840" tabRatio="750" xr2:uid="{C1BFF6A3-0727-4C91-B220-70FCADCA5745}"/>
  </bookViews>
  <sheets>
    <sheet name="Cover" sheetId="1" r:id="rId1"/>
    <sheet name="IFRS P&amp;L" sheetId="2" r:id="rId2"/>
    <sheet name="Adjustments" sheetId="3" r:id="rId3"/>
    <sheet name="Group Overview" sheetId="9" r:id="rId4"/>
    <sheet name="Segment Overview" sheetId="10" r:id="rId5"/>
    <sheet name="Additional Data" sheetId="5" r:id="rId6"/>
    <sheet name="IFRS BS" sheetId="11" r:id="rId7"/>
    <sheet name="IFRS CFS" sheetId="8" r:id="rId8"/>
  </sheets>
  <externalReferences>
    <externalReference r:id="rId9"/>
    <externalReference r:id="rId10"/>
    <externalReference r:id="rId11"/>
  </externalReferences>
  <definedNames>
    <definedName name="COGS_check">[1]COGS!$T$8:$BO$8</definedName>
    <definedName name="COGS_Range1">[1]COGS!$K$20:$K$174</definedName>
    <definedName name="COGS_S1">[1]COGS!$L$20:$L$174</definedName>
    <definedName name="COGS_S2">[1]COGS!$M$20:$M$174</definedName>
    <definedName name="COGS_S3">[1]COGS!$N$20:$N$174</definedName>
    <definedName name="COGS_S4">[1]COGS!$O$20:$O$174</definedName>
    <definedName name="COGS_series">[1]COGS!$T$9:$BO$9</definedName>
    <definedName name="CPG_Range">[1]Calc!$AW$638:$AW$697</definedName>
    <definedName name="CPG_Select">[1]PMT!$E$11</definedName>
    <definedName name="CPG_SelectC">[1]PMT!$J$11</definedName>
    <definedName name="Currency" localSheetId="6">#REF!</definedName>
    <definedName name="Currency" localSheetId="4">#REF!</definedName>
    <definedName name="Currency">#REF!</definedName>
    <definedName name="CV_S1_S2">[1]Parameters!$A$4</definedName>
    <definedName name="CV_Version">[1]Parameters!$A$3</definedName>
    <definedName name="E_02">[1]Parameters!$B$74</definedName>
    <definedName name="EPMWorkbookOptions_1">"3zYAAB+LCAAAAAAABADtm21vqkgUx9/f5H4Hw3vlGbWh3lhKWzciLGD3bpobgjpWchHYYaztt98RBUGx13VdIyxJO7Uz55w58+fH4SGO+O197tbeAAwd37sl6AZF1IA39ieO93pLLNC0TgvEt87XL+IfPvw58v2faoCwaVjDfl548x46t8QMoeCGJJfLZWPJNnz4SjIURZPflb4xnoG5XXe8ENneGBCJ1+TXXgSetVYTJd/zwHg1p+lLCwiB"</definedName>
    <definedName name="EPMWorkbookOptions_2" hidden="1">"h54dsIwGM8P3NrI3vbh/YM/BerZkJgTmwQI60VTDEEANginA8caggRMiOtaDplh3mqQYNGW9bJxGwbgewIYHUOCHiAztYNVF/rBesKWlaQr+pIPAhwgrhj9PbTcEyV+RXOWxzaobBK4ztlMKHp1dHCMbJdW9WXQnyWZn8rVcWwVr5MGhJ2cyAd69MwdeGKV62HSbZpixwVbGzF8mMSTf9WEHwQUQyZyBz1yjVeR47q1u44iRQOAdPdhvPnQQ"</definedName>
    <definedName name="EPMWorkbookOptions_3" hidden="1">"zis6FmvnvbEd/yfndebiX2QAF2MFJk8OgDYcz5xtnE9tjsjnwYEhSi0of3wnULLqw4Ifa5W2G3rOXwsQKfnYt6SuaemyJpJ545+FWR9EXCt4imZbdCpA3uGNfFU4AbBDieT6Q270MHDtDw36AYDoo0PzAj8Fo2mdFyZcnWOm7XqLB6BO2YDhJqMm1xyxq5mzXjmB+3aYHDsFzEe4+uWYZTnPNcAma/+UTC9bHX80Xp5o3Dzq6lDDtWDP9kDM"</definedName>
    <definedName name="EPMWorkbookOptions_4" hidden="1">"mKePrWkNF9obz3FviRU3xM4J+fmRPc5XJH+12nPIweJGNSxl8KiYlSIrRRjcRHJYA1VXKk2Sk6Zvdfv9oushkscUm1S9/O/KO/QXQXh6aacorkVRx1d2uoSVfVXHjRhQeahXdOameQKdPQ9J/slwsizPcxx3PJxM+eDsDUxJjdnsSaZa+DuO66HToC2DOZlOoUlTrVbzeDrZ8tEZKZhUTut++L+908kowbYsfF2lKi1ww/AWxXDtSgvcCG3M"</definedName>
    <definedName name="EPMWorkbookOptions_5" hidden="1">"BdOqtMDN3UMptLiiqxn7717yUJQgsOw/eBTgSng9Y9PPqnr1pHoozVP45C78EpIvIZ9cmk/5uynrg25fl5/lwVA2is7qeVS5q3RY09Et/KvYKype/IWLl1DC4sWn8dTois7cNE+hU7gwnc0S0imk6cT/VTd/h9I8hdDmhQltlZDQZqZ+VnweSvMEPk3cd0E62+Wj0+wpcvLOj6Lbjd+Gg6LzeTYtTNXsFv5sPY8aFF+psVWDocuhxvVU8mdZ"</definedName>
    <definedName name="EPMWorkbookOptions_6" hidden="1">"N3rq4ILFnC7ht902Ksag/q4X/mntTEr0zeI/uJ4NCqZSIlKiK5nD4tfws2HBFl2J67maKXLXGOqyccnLWQm/4hfLiPHEP3+a90Un9DxCaLLeU+97UtHVOOP5eoRRJpuDRhkbfx7gxA7svBHJvJ0/md44Np56f2NUunN/M5WogykE4Uz11AB4m/0p2b7ITHKBDVcxVc+w30C8K2a3O7KNN43hhaFI8th6fyBrv5xsVi72wmcbOvbIBQqAr9sI"</definedName>
    <definedName name="EPMWorkbookOptions_7" hidden="1">"e/1fv2zDbjapdf4G86VeEN82AAA="</definedName>
    <definedName name="EV__EVCOM_OPTIONS__" hidden="1">8</definedName>
    <definedName name="EV__EXPOPTIONS__" hidden="1">0</definedName>
    <definedName name="EV__LASTREFTIME__" localSheetId="0" hidden="1">42473.4637731481</definedName>
    <definedName name="EV__LASTREFTIME__" hidden="1">41530.684537037</definedName>
    <definedName name="EV__MAXEXPCOLS__" hidden="1">10000</definedName>
    <definedName name="EV__MAXEXPROWS__" hidden="1">100000</definedName>
    <definedName name="EV__MEMORYCVW__" hidden="1">0</definedName>
    <definedName name="EV__USERCHANGEOPTIONS__" hidden="1">1</definedName>
    <definedName name="EV__WBEVMODE__" hidden="1">0</definedName>
    <definedName name="EV__WBREFOPTIONS__" hidden="1">134217733</definedName>
    <definedName name="EV__WBVERSION__" hidden="1">0</definedName>
    <definedName name="EV__WSINFO__" hidden="1">"secret"</definedName>
    <definedName name="EXCL_Range">[1]Calc!$AY$625:$AY$630</definedName>
    <definedName name="EXCL_Range2">[1]Calc!$AZ$625:$AZ$630</definedName>
    <definedName name="EXCL_S1">[1]Calc!$AC$625:$AC$630</definedName>
    <definedName name="EXCL_S2">[1]Calc!$AH$625:$AH$630</definedName>
    <definedName name="EXCL_S3">[1]Calc!$AM$625:$AM$630</definedName>
    <definedName name="EXCL_S4">[1]Calc!$AR$625:$AR$630</definedName>
    <definedName name="EXCLm_S1">[1]Calc!$AF$625:$AF$630</definedName>
    <definedName name="EXCLm_S2">[1]Calc!$AK$625:$AK$630</definedName>
    <definedName name="EXCLm_S3">[1]Calc!$AP$625:$AP$630</definedName>
    <definedName name="EXCLm_S4">[1]Calc!$AU$625:$AU$630</definedName>
    <definedName name="Gfed9b7d0_a61d_49f8_b0c9_1d05f9d60576">#REF!</definedName>
    <definedName name="GL_Cat_D">[2]Hidden!$L$5</definedName>
    <definedName name="GL_CAT_PQM">[1]Parameters!$B$72</definedName>
    <definedName name="H_1">[1]HOME!$D$10</definedName>
    <definedName name="H_2">[1]HOME!$E$10</definedName>
    <definedName name="H_3">[1]HOME!$F$10</definedName>
    <definedName name="H_4">[1]HOME!$G$10</definedName>
    <definedName name="Header1">[1]Parameters!$H$2</definedName>
    <definedName name="Header2">[1]Parameters!$H$3</definedName>
    <definedName name="ITTS_Range">[1]Calc!$AY$613:$AY$623</definedName>
    <definedName name="ITTS_Range2">[1]Calc!$AZ$613:$AZ$623</definedName>
    <definedName name="ITTS_S1">[1]Calc!$AC$613:$AC$623</definedName>
    <definedName name="ITTS_S2">[1]Calc!$AH$613:$AH$623</definedName>
    <definedName name="ITTS_S3">[1]Calc!$AM$613:$AM$623</definedName>
    <definedName name="ITTS_S4">[1]Calc!$AR$613:$AR$623</definedName>
    <definedName name="ITTSm_S1">[1]Calc!$AF$613:$AF$623</definedName>
    <definedName name="ITTSm_S2">[1]Calc!$AK$613:$AK$623</definedName>
    <definedName name="ITTSm_S3">[1]Calc!$AP$613:$AP$623</definedName>
    <definedName name="ITTSm_S4">[1]Calc!$AU$613:$AU$623</definedName>
    <definedName name="Label_S1" localSheetId="4">#REF!</definedName>
    <definedName name="Label_S1">#REF!</definedName>
    <definedName name="Label_S2" localSheetId="4">#REF!</definedName>
    <definedName name="Label_S2">#REF!</definedName>
    <definedName name="Label_S3" localSheetId="4">#REF!</definedName>
    <definedName name="Label_S3">#REF!</definedName>
    <definedName name="Label_S4" localSheetId="4">#REF!</definedName>
    <definedName name="Label_S4">#REF!</definedName>
    <definedName name="Latest_Q" localSheetId="4">#REF!</definedName>
    <definedName name="Latest_Q">#REF!</definedName>
    <definedName name="LatestQ" localSheetId="4">#REF!</definedName>
    <definedName name="LatestQ">#REF!</definedName>
    <definedName name="Lbl_1">[1]Parameters!$H$43</definedName>
    <definedName name="Lbl_2">[1]Parameters!$H$44</definedName>
    <definedName name="Lbl_3">[1]Parameters!$H$45</definedName>
    <definedName name="Lbl_4">[1]Parameters!$H$46</definedName>
    <definedName name="LQ_NbMth" localSheetId="4">#REF!</definedName>
    <definedName name="LQ_NbMth">#REF!</definedName>
    <definedName name="M_1" localSheetId="4">#REF!</definedName>
    <definedName name="M_1">#REF!</definedName>
    <definedName name="M_10" localSheetId="4">#REF!</definedName>
    <definedName name="M_10">#REF!</definedName>
    <definedName name="M_11" localSheetId="4">#REF!</definedName>
    <definedName name="M_11">#REF!</definedName>
    <definedName name="M_12" localSheetId="4">#REF!</definedName>
    <definedName name="M_12">#REF!</definedName>
    <definedName name="M_2" localSheetId="4">#REF!</definedName>
    <definedName name="M_2">#REF!</definedName>
    <definedName name="M_3" localSheetId="4">#REF!</definedName>
    <definedName name="M_3">#REF!</definedName>
    <definedName name="M_4" localSheetId="4">#REF!</definedName>
    <definedName name="M_4">#REF!</definedName>
    <definedName name="M_5" localSheetId="4">#REF!</definedName>
    <definedName name="M_5">#REF!</definedName>
    <definedName name="M_6" localSheetId="4">#REF!</definedName>
    <definedName name="M_6">#REF!</definedName>
    <definedName name="M_7" localSheetId="4">#REF!</definedName>
    <definedName name="M_7">#REF!</definedName>
    <definedName name="M_8" localSheetId="4">#REF!</definedName>
    <definedName name="M_8">#REF!</definedName>
    <definedName name="M_9" localSheetId="4">#REF!</definedName>
    <definedName name="M_9">#REF!</definedName>
    <definedName name="M_S2">[1]Calc!$H$638:$H$697</definedName>
    <definedName name="M_S3">[1]Calc!$L$638:$L$697</definedName>
    <definedName name="M_S4">[1]Calc!$P$638:$P$697</definedName>
    <definedName name="M_TOT" localSheetId="4">#REF!</definedName>
    <definedName name="M_TOT">#REF!</definedName>
    <definedName name="MEWarning" hidden="1">0</definedName>
    <definedName name="Mm_S2">[1]Calc!$T$638:$T$697</definedName>
    <definedName name="Mm_S3">[1]Calc!$X$638:$X$697</definedName>
    <definedName name="Mm_S4">[1]Calc!$AB$638:$AB$697</definedName>
    <definedName name="MMM">[1]Parameters!$C$2</definedName>
    <definedName name="MONTH" localSheetId="4">#REF!</definedName>
    <definedName name="MONTH">#REF!</definedName>
    <definedName name="MONTH_TABLE" localSheetId="4">#REF!</definedName>
    <definedName name="MONTH_TABLE">#REF!</definedName>
    <definedName name="Mth">[1]Parameters!$D$2</definedName>
    <definedName name="P_S2">[1]Calc!$F$638:$F$697</definedName>
    <definedName name="P_S3">[1]Calc!$J$638:$J$697</definedName>
    <definedName name="P_S4">[1]Calc!$N$638:$N$697</definedName>
    <definedName name="PF_CPG">[1]PMT!$B$37:$D$94</definedName>
    <definedName name="PF_Detail">[1]Parameters!$M$27</definedName>
    <definedName name="PF_Range">[1]Calc!$AW$13:$AW$606</definedName>
    <definedName name="PF_Range2">[1]Calc!$AX$638:$AX$697</definedName>
    <definedName name="Pm_S2">[1]Calc!$R$638:$R$697</definedName>
    <definedName name="Pm_S3">[1]Calc!$V$638:$V$697</definedName>
    <definedName name="Pm_S4">[1]Calc!$Z$638:$Z$697</definedName>
    <definedName name="PMT_HIR">[1]Calc!$I$1</definedName>
    <definedName name="PMT_Lbl">[1]Calc!$H$1</definedName>
    <definedName name="PMT_Yr">[1]Calc!$G$1</definedName>
    <definedName name="Prd_1">[1]Parameters!$H$48</definedName>
    <definedName name="Prd_2">[1]Parameters!$H$49</definedName>
    <definedName name="Prd_3">[1]Parameters!$H$50</definedName>
    <definedName name="Prd_4">[1]Parameters!$H$51</definedName>
    <definedName name="_xlnm.Print_Area" localSheetId="5">'Additional Data'!$B$1:$Q$23</definedName>
    <definedName name="_xlnm.Print_Area" localSheetId="2">Adjustments!$B$1:$V$54</definedName>
    <definedName name="_xlnm.Print_Area" localSheetId="0">Cover!$A$1:$Q$36</definedName>
    <definedName name="_xlnm.Print_Area" localSheetId="3">'Group Overview'!$B$1:$W$69</definedName>
    <definedName name="_xlnm.Print_Area" localSheetId="6">'IFRS BS'!$B$1:$P$72</definedName>
    <definedName name="_xlnm.Print_Area" localSheetId="7">'IFRS CFS'!$B$1:$U$64</definedName>
    <definedName name="_xlnm.Print_Area" localSheetId="1">'IFRS P&amp;L'!$B$1:$Z$35</definedName>
    <definedName name="_xlnm.Print_Area" localSheetId="4">'Segment Overview'!$B$1:$W$112</definedName>
    <definedName name="Pvar_GM_S2">[1]Calc!$R$13:$R$606</definedName>
    <definedName name="Pvar_GM_S3">[1]Calc!$V$13:$V$606</definedName>
    <definedName name="Pvar_GM_S4">[1]Calc!$Z$13:$Z$606</definedName>
    <definedName name="Pvar_Rev_S2">[1]Calc!$F$13:$F$606</definedName>
    <definedName name="Pvar_Rev_S3">[1]Calc!$J$13:$J$606</definedName>
    <definedName name="Pvar_Rev_S4">[1]Calc!$N$13:$N$606</definedName>
    <definedName name="Q_S2">[1]Calc!$G$638:$G$697</definedName>
    <definedName name="Q_S3">[1]Calc!$K$638:$K$697</definedName>
    <definedName name="Q_S4">[1]Calc!$O$638:$O$697</definedName>
    <definedName name="Qm_S2">[1]Calc!$S$638:$S$697</definedName>
    <definedName name="Qm_S3">[1]Calc!$W$638:$W$697</definedName>
    <definedName name="qq">[3]Parameters!$L$38</definedName>
    <definedName name="Quarter_Select" localSheetId="4">#REF!</definedName>
    <definedName name="Quarter_Select">#REF!</definedName>
    <definedName name="REV_check">[1]REV!$R$8:$BM$8</definedName>
    <definedName name="REV_Range1">[1]REV!$L$20:$L$546</definedName>
    <definedName name="REV_S1">[1]REV!$M$20:$M$546</definedName>
    <definedName name="REV_S2">[1]REV!$N$20:$N$546</definedName>
    <definedName name="REV_S3">[1]REV!$O$20:$O$546</definedName>
    <definedName name="REV_S4">[1]REV!$P$20:$P$546</definedName>
    <definedName name="REV_series">[1]REV!$R$9:$BM$9</definedName>
    <definedName name="REV2_check">[1]REV_2!$R$8:$BM$8</definedName>
    <definedName name="REV2_Range1">[1]REV_2!$L$20:$L$202</definedName>
    <definedName name="REV2_S1">[1]REV_2!$M$20:$M$202</definedName>
    <definedName name="REV2_S2">[1]REV_2!$N$20:$N$202</definedName>
    <definedName name="REV2_S3">[1]REV_2!$O$20:$O$202</definedName>
    <definedName name="REV2_S4">[1]REV_2!$P$20:$P$202</definedName>
    <definedName name="REV2_series">[1]REV_2!$R$9:$BM$9</definedName>
    <definedName name="S1_S2_PQM">[1]Parameters!$B$71</definedName>
    <definedName name="S1_S2_Stack" localSheetId="4">#REF!</definedName>
    <definedName name="S1_S2_Stack">#REF!</definedName>
    <definedName name="S5_drill">[2]Hidden!$K$20</definedName>
    <definedName name="S5_PF">[1]PMT!$B$96:$G$622</definedName>
    <definedName name="STACK">[2]Hidden!$Q$5</definedName>
    <definedName name="T_Month" localSheetId="4">#REF!</definedName>
    <definedName name="T_Month">#REF!</definedName>
    <definedName name="TIME" localSheetId="4">#REF!</definedName>
    <definedName name="TIME">#REF!</definedName>
    <definedName name="v">[3]Parameters!$A$4</definedName>
    <definedName name="V_1">[1]Parameters!$L$38</definedName>
    <definedName name="V_2">[1]Parameters!$L$39</definedName>
    <definedName name="V_3">[1]Parameters!$L$40</definedName>
    <definedName name="V_4">[1]Parameters!$L$41</definedName>
    <definedName name="Var_Max">[1]Parameters!$B$45</definedName>
    <definedName name="Var_Min">[1]Parameters!$B$44</definedName>
    <definedName name="VCOPY" localSheetId="4">#REF!</definedName>
    <definedName name="VCOPY">#REF!</definedName>
    <definedName name="Version" localSheetId="4">#REF!</definedName>
    <definedName name="Version">#REF!</definedName>
    <definedName name="Version_S1" localSheetId="4">#REF!</definedName>
    <definedName name="Version_S1">#REF!</definedName>
    <definedName name="Version_S2" localSheetId="4">#REF!</definedName>
    <definedName name="Version_S2">#REF!</definedName>
    <definedName name="Version_S3" localSheetId="4">#REF!</definedName>
    <definedName name="Version_S3">#REF!</definedName>
    <definedName name="Version_S4" localSheetId="4">#REF!</definedName>
    <definedName name="Version_S4">#REF!</definedName>
    <definedName name="VOL_check">[1]VOL!$Q$8:$BL$8</definedName>
    <definedName name="VOL_Range1">[1]VOL!$K$20:$K$462</definedName>
    <definedName name="VOL_S1">[1]VOL!$L$20:$L$462</definedName>
    <definedName name="VOL_S2">[1]VOL!$M$20:$M$462</definedName>
    <definedName name="VOL_S3">[1]VOL!$N$20:$N$462</definedName>
    <definedName name="VOL_S4">[1]VOL!$O$20:$O$462</definedName>
    <definedName name="VOL_series">[1]VOL!$Q$9:$BL$9</definedName>
    <definedName name="ww">[3]Parameters!$I$38</definedName>
    <definedName name="xx">[3]Parameters!$C$2</definedName>
    <definedName name="Y_1">[1]Parameters!$I$38</definedName>
    <definedName name="Y_2">[1]Parameters!$I$39</definedName>
    <definedName name="Y_3">[1]Parameters!$I$40</definedName>
    <definedName name="Y_4">[1]Parameters!$I$41</definedName>
    <definedName name="YEAR" localSheetId="4">#REF!</definedName>
    <definedName name="YEAR">#REF!</definedName>
    <definedName name="Year_S1" localSheetId="4">#REF!</definedName>
    <definedName name="Year_S1">#REF!</definedName>
    <definedName name="Year_S2" localSheetId="4">#REF!</definedName>
    <definedName name="Year_S2">#REF!</definedName>
    <definedName name="Year_S3" localSheetId="4">#REF!</definedName>
    <definedName name="Year_S3">#REF!</definedName>
    <definedName name="Year_S4" localSheetId="4">#REF!</definedName>
    <definedName name="Year_S4">#REF!</definedName>
    <definedName name="Year_Slide">[1]Parameters!$B$2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8" l="1"/>
  <c r="E27" i="10" l="1"/>
  <c r="E23" i="10"/>
  <c r="E21" i="10"/>
  <c r="E17" i="10"/>
  <c r="E12" i="10"/>
  <c r="E29" i="10"/>
  <c r="E13" i="9"/>
</calcChain>
</file>

<file path=xl/sharedStrings.xml><?xml version="1.0" encoding="utf-8"?>
<sst xmlns="http://schemas.openxmlformats.org/spreadsheetml/2006/main" count="426" uniqueCount="230">
  <si>
    <t>INDEX (please click on one of the links below to open the according sheet)</t>
  </si>
  <si>
    <t xml:space="preserve">  </t>
  </si>
  <si>
    <t>Consolidated Income Statement</t>
  </si>
  <si>
    <t>Adjustments</t>
  </si>
  <si>
    <t>Group Overview</t>
  </si>
  <si>
    <t>Operating Segment</t>
  </si>
  <si>
    <t>Additional Operating Data</t>
  </si>
  <si>
    <t>Consolidated Statement of Financial Position</t>
  </si>
  <si>
    <t>Consolidated Statement of Cash Flows</t>
  </si>
  <si>
    <t>Back to index</t>
  </si>
  <si>
    <t>CONSOLIDATED INCOME STATEMENT</t>
  </si>
  <si>
    <t>FOR THE YEAR ENDED 31 DECEMBER / QUARTER ENDED</t>
  </si>
  <si>
    <t>Q1 2022</t>
  </si>
  <si>
    <t>% yoy</t>
  </si>
  <si>
    <t>Q2 2022</t>
  </si>
  <si>
    <t>YTD 2022</t>
  </si>
  <si>
    <t>IN MILLION EUR</t>
  </si>
  <si>
    <t>Revenue</t>
  </si>
  <si>
    <t>Other operating income</t>
  </si>
  <si>
    <t>Total operating income</t>
  </si>
  <si>
    <t>Material costs</t>
  </si>
  <si>
    <t>Services and other goods</t>
  </si>
  <si>
    <t>Payroll costs</t>
  </si>
  <si>
    <t>Other operating expenses</t>
  </si>
  <si>
    <t>EBITDA</t>
  </si>
  <si>
    <t>Depreciation, amortization and impairment</t>
  </si>
  <si>
    <t>Result from operating activities (EBIT)</t>
  </si>
  <si>
    <t>Financial income</t>
  </si>
  <si>
    <t>Financial costs</t>
  </si>
  <si>
    <t>Remeasurement of assets held for sale at fair value less costs to sell</t>
  </si>
  <si>
    <t>-</t>
  </si>
  <si>
    <t>Share of results of associates and joint ventures</t>
  </si>
  <si>
    <t>Result before tax</t>
  </si>
  <si>
    <t>Income tax expense</t>
  </si>
  <si>
    <t>Result for the period</t>
  </si>
  <si>
    <t xml:space="preserve"> </t>
  </si>
  <si>
    <t>ADJUSTMENTS</t>
  </si>
  <si>
    <t>Reported EBITDA</t>
  </si>
  <si>
    <t>Adjusted EBITDA</t>
  </si>
  <si>
    <t>Reported EBIT</t>
  </si>
  <si>
    <t>Impairment on goodwill</t>
  </si>
  <si>
    <t>Non-cash impact of purchase price allocation (PPA)</t>
  </si>
  <si>
    <t>Adjusted result from operating activities (EBIT)</t>
  </si>
  <si>
    <t>Result (EAT, earnings after taxes) of the period</t>
  </si>
  <si>
    <t>Adjusted result of the period</t>
  </si>
  <si>
    <t>Non-recurring operating expenses</t>
  </si>
  <si>
    <t>Total non-recurring operating expenses</t>
  </si>
  <si>
    <t>Operating free cash flow</t>
  </si>
  <si>
    <t>Deposits received from third parties</t>
  </si>
  <si>
    <t>Collected proceeds due to clients</t>
  </si>
  <si>
    <t>Adjusted operating free cash flow</t>
  </si>
  <si>
    <r>
      <t>Operating income</t>
    </r>
    <r>
      <rPr>
        <b/>
        <vertAlign val="superscript"/>
        <sz val="8"/>
        <color rgb="FF081C38"/>
        <rFont val="Source Sans Pro Light"/>
        <family val="2"/>
      </rPr>
      <t>(1)</t>
    </r>
  </si>
  <si>
    <t>Belgium</t>
  </si>
  <si>
    <t>Transactional mail</t>
  </si>
  <si>
    <t>Advertising mail</t>
  </si>
  <si>
    <t>Press</t>
  </si>
  <si>
    <t>Parcels Belgium</t>
  </si>
  <si>
    <t>Proximity and convenience retail network</t>
  </si>
  <si>
    <t>Value added services</t>
  </si>
  <si>
    <t>E-Logistics Eurasia</t>
  </si>
  <si>
    <t>E-commerce logistics</t>
  </si>
  <si>
    <t>Cross-border</t>
  </si>
  <si>
    <t>E-logistics North America</t>
  </si>
  <si>
    <t>Corporate operating income</t>
  </si>
  <si>
    <t>Total adjusted operating income</t>
  </si>
  <si>
    <t>Gain on The Mail Group sales</t>
  </si>
  <si>
    <t>Operating expenses</t>
  </si>
  <si>
    <t>SG&amp;A</t>
  </si>
  <si>
    <t>Rent and rental costs</t>
  </si>
  <si>
    <t>Maintenance and repairs</t>
  </si>
  <si>
    <t>Energy delivery</t>
  </si>
  <si>
    <t>Other goods</t>
  </si>
  <si>
    <t>Postal and telecom costs</t>
  </si>
  <si>
    <t>Insurance costs</t>
  </si>
  <si>
    <t>Transport costs</t>
  </si>
  <si>
    <t>Publicity and advertising</t>
  </si>
  <si>
    <t>Consultancy</t>
  </si>
  <si>
    <t>Interim employees</t>
  </si>
  <si>
    <t>Third party remuneration, fees</t>
  </si>
  <si>
    <t>Other services</t>
  </si>
  <si>
    <t>Total adjusted operating expenses</t>
  </si>
  <si>
    <t>Adjusting operating expenses</t>
  </si>
  <si>
    <t>Total operating expenses</t>
  </si>
  <si>
    <t>Adjusted result for the period</t>
  </si>
  <si>
    <r>
      <t>Adjusted Operating free cash flow</t>
    </r>
    <r>
      <rPr>
        <b/>
        <vertAlign val="superscript"/>
        <sz val="8"/>
        <color rgb="FF081C38"/>
        <rFont val="Source Sans Pro Light"/>
        <family val="2"/>
      </rPr>
      <t>(2)</t>
    </r>
  </si>
  <si>
    <t>Notes</t>
  </si>
  <si>
    <t>(1) As of 2022 bpostgroup reports under a new operating segment structure. Bundling our Belgium parcel activities with our Mail &amp; Retail activities into one Belgium business unit. 2021 has been restated for this.</t>
  </si>
  <si>
    <t>(2) Operating free cash flow represents net cash from operating activities less acquisition of property, plant and equipment (net of proceeds from sale of property, plant and equipment), acquisition of intangible assets, acquisition of other investments and acquisition of subsidiaries (net of cash acquired), excluding personal accounts of individuals and state advances as well as the collected proceeds due to clients from Radial.</t>
  </si>
  <si>
    <t>External operating income</t>
  </si>
  <si>
    <t>Intersegment operating income</t>
  </si>
  <si>
    <t>Adjusted EBIT</t>
  </si>
  <si>
    <t>Corporate</t>
  </si>
  <si>
    <t>Conso</t>
  </si>
  <si>
    <t>Elimination Intersegment operating income</t>
  </si>
  <si>
    <t>Total operating income group bpost</t>
  </si>
  <si>
    <t>Elimination Intersegment Operating expenses</t>
  </si>
  <si>
    <t>Reported EBITDA group bpost</t>
  </si>
  <si>
    <t>Elimination Intersegment depreciation, amortization</t>
  </si>
  <si>
    <t>Adjusted EBIT group bpost</t>
  </si>
  <si>
    <t>ADDITIONAL OPERATING DATA</t>
  </si>
  <si>
    <t>+56.2%</t>
  </si>
  <si>
    <t>Number of FTEs (average)</t>
  </si>
  <si>
    <t>Number of FTEs and interims (average)</t>
  </si>
  <si>
    <t>CONSOLIDATED STATEMENT OF FINANCIAL POSITION</t>
  </si>
  <si>
    <t>Assets</t>
  </si>
  <si>
    <t>Non-current assets</t>
  </si>
  <si>
    <t>Property, plant and equipment</t>
  </si>
  <si>
    <t>Intangible assets</t>
  </si>
  <si>
    <t>Investment securities</t>
  </si>
  <si>
    <t>Investments in associates and joint ventures</t>
  </si>
  <si>
    <t>Investment properties</t>
  </si>
  <si>
    <t>Deferred tax assets</t>
  </si>
  <si>
    <t>Trade and other receivables</t>
  </si>
  <si>
    <t>Current assets</t>
  </si>
  <si>
    <t>Inventories</t>
  </si>
  <si>
    <t>Income tax receivable</t>
  </si>
  <si>
    <t>Cash and cash equivalents</t>
  </si>
  <si>
    <t>Assets held for sale</t>
  </si>
  <si>
    <t>Total assets</t>
  </si>
  <si>
    <t>Equity and liabilities</t>
  </si>
  <si>
    <t>Equity</t>
  </si>
  <si>
    <t>Issued capital</t>
  </si>
  <si>
    <t>Treasury shares</t>
  </si>
  <si>
    <t>Reserves</t>
  </si>
  <si>
    <t>Foreign currency translation</t>
  </si>
  <si>
    <t>Retained earnings</t>
  </si>
  <si>
    <t>Reserves of non-financial assets held for sale</t>
  </si>
  <si>
    <t>Equity attributable to equity holders of the Parent</t>
  </si>
  <si>
    <t>Equity attributable to non-controlling interests</t>
  </si>
  <si>
    <t>Total equity</t>
  </si>
  <si>
    <t>Non-current liabilities</t>
  </si>
  <si>
    <t>Employee benefits</t>
  </si>
  <si>
    <t>Trade and other payables</t>
  </si>
  <si>
    <t>Provisions</t>
  </si>
  <si>
    <t>Deferred tax liabilities</t>
  </si>
  <si>
    <t>Current liabilities</t>
  </si>
  <si>
    <t>Bank overdrafts</t>
  </si>
  <si>
    <t>Income tax payable</t>
  </si>
  <si>
    <t>Derivative Instruments</t>
  </si>
  <si>
    <t>Liabilities directly associated with assets held for sale</t>
  </si>
  <si>
    <t>Total liabilities</t>
  </si>
  <si>
    <t>Total equity and liabilities</t>
  </si>
  <si>
    <t>* Of which non current lease liabilities</t>
  </si>
  <si>
    <t>** Of which current lease liabilities</t>
  </si>
  <si>
    <t>CONSOLIDATED STATEMENT OF CASH FLOWS</t>
  </si>
  <si>
    <t>Operating activities</t>
  </si>
  <si>
    <t>Depreciation, amortization and impairment losses</t>
  </si>
  <si>
    <t>Impairment on debtors</t>
  </si>
  <si>
    <t>Gain on sale of property, plant and equipment</t>
  </si>
  <si>
    <t>Gain on disposal of subsidiaries</t>
  </si>
  <si>
    <t>Other non-cash items</t>
  </si>
  <si>
    <t>Change in employee benefit obligations</t>
  </si>
  <si>
    <t xml:space="preserve">Dividends received </t>
  </si>
  <si>
    <t>Income tax (paid)/received on previous years</t>
  </si>
  <si>
    <t>Decrease/(increase) in trade and other receivables</t>
  </si>
  <si>
    <t>Decrease/(increase) in inventories</t>
  </si>
  <si>
    <t>Increase/(decrease) in trade and other payables</t>
  </si>
  <si>
    <t>Increase/(decrease) in collected proceeds due to clients</t>
  </si>
  <si>
    <t>Increase/(decrease) in provisions</t>
  </si>
  <si>
    <t>Net cash from operating activities</t>
  </si>
  <si>
    <t>Investing activities</t>
  </si>
  <si>
    <t>Proceeds from sale of property, plant and equipment</t>
  </si>
  <si>
    <t>Proceeds from sale of investments</t>
  </si>
  <si>
    <t>Disposal of subsidiaries, net of cash disposed of</t>
  </si>
  <si>
    <t>Acquisition of property, plant and equipment</t>
  </si>
  <si>
    <t>Acquisition of intangible assets</t>
  </si>
  <si>
    <t>Loan to associate</t>
  </si>
  <si>
    <t>Acquisition of subsidiaries, net of cash acquired</t>
  </si>
  <si>
    <t>Net cash used in investing activities</t>
  </si>
  <si>
    <t>Financing activities</t>
  </si>
  <si>
    <t>Proceeds from borrowings</t>
  </si>
  <si>
    <t>Payments related to borrowings</t>
  </si>
  <si>
    <t>Payments related to lease liabilities</t>
  </si>
  <si>
    <t>Transactions with minorities</t>
  </si>
  <si>
    <t>Dividends paid</t>
  </si>
  <si>
    <t>Net cash from financing activities</t>
  </si>
  <si>
    <t>Net foreign exchange difference</t>
  </si>
  <si>
    <t>Cash classified as asset held for sale</t>
  </si>
  <si>
    <t>Cash Flow hedge instrument</t>
  </si>
  <si>
    <t>Interim dividend</t>
  </si>
  <si>
    <t>Exceptional dividend</t>
  </si>
  <si>
    <t>Dividends paid to minority interests</t>
  </si>
  <si>
    <t>Capital increase bpost bank</t>
  </si>
  <si>
    <t>OPERATING SEGMENT OVERVIEW</t>
  </si>
  <si>
    <t>Interest-bearing loans and borrowings*</t>
  </si>
  <si>
    <t>Interest-bearing loans and borrowings**</t>
  </si>
  <si>
    <t>Q3 2022</t>
  </si>
  <si>
    <t>Q4 2022</t>
  </si>
  <si>
    <t>As of 2022 bpostgroup reports under a new operating segment structure. 
Bundling our Belgium parcel activities with our Mail &amp; Retail activities into one Belgium business unit. 2021 has been restated for this.</t>
  </si>
  <si>
    <t>Reported EBIT group bpost</t>
  </si>
  <si>
    <t>Acquisition of other investments</t>
  </si>
  <si>
    <t>Interests related to borrowings</t>
  </si>
  <si>
    <t>Number of Post Points</t>
  </si>
  <si>
    <t>Number of Post Offices</t>
  </si>
  <si>
    <t>Underlying change in Domestic mail volumes (%)</t>
  </si>
  <si>
    <t>Underlying change in Transactional mail volumes (%)</t>
  </si>
  <si>
    <t>Underlying change in Advertising mail volumes (%)</t>
  </si>
  <si>
    <t>Underlying change in Press volumes (%)</t>
  </si>
  <si>
    <t xml:space="preserve">Sale of The Mail Group
</t>
  </si>
  <si>
    <t>Shares in equity</t>
  </si>
  <si>
    <t>Bad debts</t>
  </si>
  <si>
    <t>Q1 2023</t>
  </si>
  <si>
    <t>YTD 2023</t>
  </si>
  <si>
    <t>Q2 2023</t>
  </si>
  <si>
    <t>Q3 2023</t>
  </si>
  <si>
    <t>Q4 2023</t>
  </si>
  <si>
    <t>GROUP OVERVIEW</t>
  </si>
  <si>
    <t>Intersegment operating income &amp; other</t>
  </si>
  <si>
    <t>Of which depreciation &amp; impairment related to leases</t>
  </si>
  <si>
    <t xml:space="preserve">Other </t>
  </si>
  <si>
    <t>Other</t>
  </si>
  <si>
    <t>+10.3%</t>
  </si>
  <si>
    <t>-7.5%</t>
  </si>
  <si>
    <t>+9.1%</t>
  </si>
  <si>
    <t>-5.4%</t>
  </si>
  <si>
    <r>
      <t>-14.8%</t>
    </r>
    <r>
      <rPr>
        <b/>
        <sz val="8"/>
        <color rgb="FF081C38"/>
        <rFont val="Source Sans Pro Light"/>
        <family val="2"/>
      </rPr>
      <t> </t>
    </r>
  </si>
  <si>
    <t>+1.5%</t>
  </si>
  <si>
    <t>+7.8%</t>
  </si>
  <si>
    <t>FY 2020</t>
  </si>
  <si>
    <t>FY 2021</t>
  </si>
  <si>
    <t>FY 2022</t>
  </si>
  <si>
    <t>Derivative instruments</t>
  </si>
  <si>
    <t>Net increase (decrease) in cash and cash equivalents less bank overdrafts and bpaid balance</t>
  </si>
  <si>
    <t>YTD  2023</t>
  </si>
  <si>
    <t>+5,5%</t>
  </si>
  <si>
    <t>+7.5%</t>
  </si>
  <si>
    <t>Provision related to overcompensation</t>
  </si>
  <si>
    <t>Change in Parcels volumes (%)</t>
  </si>
  <si>
    <t xml:space="preserve">Income tax (paid)/received </t>
  </si>
  <si>
    <t>Depreciation, amortization and impairment (PPA)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</si>
</sst>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44" formatCode="_-* #,##0.00\ &quot;€&quot;_-;\-* #,##0.00\ &quot;€&quot;_-;_-* &quot;-&quot;??\ &quot;€&quot;_-;_-@_-"/>
    <numFmt numFmtId="43" formatCode="_-* #,##0.00_-;\-* #,##0.00_-;_-* &quot;-&quot;??_-;_-@_-"/>
    <numFmt numFmtId="164" formatCode="_ &quot;€&quot;\ * #,##0.00_ ;_ &quot;€&quot;\ * \-#,##0.00_ ;_ &quot;€&quot;\ * &quot;-&quot;??_ ;_ @_ "/>
    <numFmt numFmtId="165" formatCode="_ * #,##0.00_ ;_ * \-#,##0.00_ ;_ * &quot;-&quot;??_ ;_ @_ "/>
    <numFmt numFmtId="166" formatCode="&quot;$&quot;\ #,##0;[Red]&quot;$&quot;\ \-#,##0"/>
    <numFmt numFmtId="167" formatCode="&quot;$&quot;\ #,##0.00;[Red]&quot;$&quot;\ \-#,##0.00"/>
    <numFmt numFmtId="168" formatCode="_ &quot;$&quot;\ * #,##0.00_ ;_ &quot;$&quot;\ * \-#,##0.00_ ;_ &quot;$&quot;\ * &quot;-&quot;??_ ;_ @_ "/>
    <numFmt numFmtId="169" formatCode="&quot;$&quot;#,##0_);[Red]\(&quot;$&quot;#,##0\)"/>
    <numFmt numFmtId="170" formatCode="&quot;$&quot;#,##0.00_);[Red]\(&quot;$&quot;#,##0.00\)"/>
    <numFmt numFmtId="171" formatCode="_(* #,##0.00_);_(* \(#,##0.00\);_(* &quot;-&quot;??_);_(@_)"/>
    <numFmt numFmtId="172" formatCode="_-* #,##0.00\ _€_-;\-* #,##0.00\ _€_-;_-* &quot;-&quot;??\ _€_-;_-@_-"/>
    <numFmt numFmtId="173" formatCode="#,##0.0"/>
    <numFmt numFmtId="174" formatCode="0.0%"/>
    <numFmt numFmtId="175" formatCode="#,##0.0;\(#,##0.0\)"/>
    <numFmt numFmtId="176" formatCode="0.0"/>
    <numFmt numFmtId="177" formatCode="0.00000000"/>
    <numFmt numFmtId="178" formatCode="_-* #,##0.00\ [$€-1]_-;\-* #,##0.00\ [$€-1]_-;_-* &quot;-&quot;??\ [$€-1]_-"/>
    <numFmt numFmtId="179" formatCode="_ [$€-2]\ * #,##0.00_ ;_ [$€-2]\ * \-#,##0.00_ ;_ [$€-2]\ * &quot;-&quot;??_ "/>
    <numFmt numFmtId="180" formatCode="* \+\ #,##0_);* \-\ #,##0_);* &quot;-&quot;_);@_)"/>
    <numFmt numFmtId="181" formatCode="* #,##0_);* \(#,##0\);* &quot;-&quot;_);@_)"/>
    <numFmt numFmtId="182" formatCode="0.0%;\ \-\ 0.0%;\ \-_%;@_%"/>
    <numFmt numFmtId="183" formatCode="\+\ 0.0%\ \p.\a.;\ \-\ 0.0%\ \p.\a.;\ \-_%_ _p_._a_.;@_%_ _p_._a_."/>
    <numFmt numFmtId="184" formatCode="mmm\ dd\,\ yyyy"/>
    <numFmt numFmtId="185" formatCode="_-[$$-240A]\ * #,##0.00_ ;_-[$$-240A]\ * \-#,##0.00\ ;_-[$$-240A]\ * &quot;-&quot;??_ ;_-@_ "/>
    <numFmt numFmtId="186" formatCode="_-* #,##0.00\ [$€]_-;\-* #,##0.00\ [$€]_-;_-* &quot;-&quot;??\ [$€]_-;_-@_-"/>
    <numFmt numFmtId="187" formatCode="_-* #,##0\ _$_-;\-* #,##0\ _$_-;_-* &quot;-&quot;\ _$_-;_-@_-"/>
    <numFmt numFmtId="188" formatCode="_-* #,##0.00\ _$_-;\-* #,##0.00\ _$_-;_-* &quot;-&quot;??\ _$_-;_-@_-"/>
    <numFmt numFmtId="189" formatCode="&quot;$&quot;\ #,##0.00_);[Red]\(&quot;$&quot;\ #,##0.00\)"/>
    <numFmt numFmtId="190" formatCode="_-* #,##0.00\ &quot;$&quot;_-;\-* #,##0.00\ &quot;$&quot;_-;_-* &quot;-&quot;??\ &quot;$&quot;_-;_-@_-"/>
    <numFmt numFmtId="191" formatCode="_(&quot;$&quot;\ * #,##0.00_);_(&quot;$&quot;\ * \(#,##0.00\);_(&quot;$&quot;\ * &quot;-&quot;??_);_(@_)"/>
    <numFmt numFmtId="192" formatCode="_-* #,##0.00_E_U_R_-;\-* #,##0.00_E_U_R_-;_-* &quot;-&quot;??_E_U_R_-;_-@_-"/>
    <numFmt numFmtId="193" formatCode="_-* #,##0.00\ _B_F_-;\-* #,##0.00\ _B_F_-;_-* &quot;-&quot;??\ _B_F_-;_-@_-"/>
    <numFmt numFmtId="194" formatCode="#,##0.000"/>
    <numFmt numFmtId="195" formatCode="#,##0.0_ ;\-#,##0.0\ "/>
    <numFmt numFmtId="196" formatCode="_-* #,##0\ _F_B_-;\-* #,##0\ _F_B_-;_-* &quot;-&quot;\ _F_B_-;_-@_-"/>
    <numFmt numFmtId="197" formatCode="_-* #,##0.00\ _F_B_-;\-* #,##0.00\ _F_B_-;_-* &quot;-&quot;??\ _F_B_-;_-@_-"/>
    <numFmt numFmtId="198" formatCode="_-* #,##0\ &quot;FB&quot;_-;\-* #,##0\ &quot;FB&quot;_-;_-* &quot;-&quot;\ &quot;FB&quot;_-;_-@_-"/>
    <numFmt numFmtId="199" formatCode="_-* #,##0.00\ &quot;FB&quot;_-;\-* #,##0.00\ &quot;FB&quot;_-;_-* &quot;-&quot;??\ &quot;FB&quot;_-;_-@_-"/>
    <numFmt numFmtId="200" formatCode="#,##0.000000"/>
    <numFmt numFmtId="201" formatCode="#,##0.000000000000"/>
    <numFmt numFmtId="202" formatCode="#,##0.00000"/>
    <numFmt numFmtId="203" formatCode="#,##0.000000000"/>
    <numFmt numFmtId="204" formatCode="0.0000000"/>
    <numFmt numFmtId="205" formatCode="#,##0.0,,;\(#,##0.0,,\)"/>
    <numFmt numFmtId="206" formatCode=";;;@"/>
    <numFmt numFmtId="207" formatCode="#,##0.00000000"/>
    <numFmt numFmtId="208" formatCode="0.0000"/>
    <numFmt numFmtId="209" formatCode="0.00000"/>
    <numFmt numFmtId="210" formatCode="0.000000"/>
    <numFmt numFmtId="211" formatCode="0.000"/>
    <numFmt numFmtId="212" formatCode="#,##0.0000000000"/>
    <numFmt numFmtId="213" formatCode="0.00000000000%"/>
    <numFmt numFmtId="214" formatCode="0.000000000000%"/>
    <numFmt numFmtId="215" formatCode="#,##0.00000000000000"/>
    <numFmt numFmtId="216" formatCode="0.000000000"/>
    <numFmt numFmtId="217" formatCode="#,##0.000000_ ;\-#,##0.000000\ "/>
    <numFmt numFmtId="218" formatCode="#,##0.0000000"/>
    <numFmt numFmtId="219" formatCode="0.0000000000"/>
    <numFmt numFmtId="220" formatCode="#,##0.0000"/>
    <numFmt numFmtId="221" formatCode="0.0000000000000"/>
  </numFmts>
  <fonts count="132">
    <font>
      <sz val="11"/>
      <color theme="1"/>
      <name val="Calibri"/>
      <family val="2"/>
      <scheme val="minor"/>
    </font>
    <font>
      <sz val="11"/>
      <color theme="1"/>
      <name val="Calibri"/>
      <family val="2"/>
      <scheme val="minor"/>
    </font>
    <font>
      <u/>
      <sz val="11"/>
      <color theme="10"/>
      <name val="Calibri"/>
      <family val="2"/>
    </font>
    <font>
      <sz val="10"/>
      <name val="Arial"/>
      <family val="2"/>
    </font>
    <font>
      <b/>
      <sz val="15"/>
      <color theme="3"/>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name val="Calibri"/>
      <family val="2"/>
    </font>
    <font>
      <sz val="10"/>
      <color theme="1"/>
      <name val="Trebuchet MS"/>
      <family val="2"/>
    </font>
    <font>
      <sz val="12"/>
      <name val="Arial"/>
      <family val="2"/>
    </font>
    <font>
      <sz val="12"/>
      <name val="Times New Roman"/>
      <family val="1"/>
    </font>
    <font>
      <b/>
      <sz val="12"/>
      <name val="Times New Roman"/>
      <family val="1"/>
    </font>
    <font>
      <b/>
      <sz val="10"/>
      <name val="Arial"/>
      <family val="2"/>
    </font>
    <font>
      <u/>
      <sz val="10"/>
      <color indexed="36"/>
      <name val="Arial"/>
      <family val="2"/>
    </font>
    <font>
      <sz val="12"/>
      <name val="Helv"/>
    </font>
    <font>
      <sz val="10"/>
      <color indexed="8"/>
      <name val="Arial"/>
      <family val="2"/>
    </font>
    <font>
      <sz val="5.75"/>
      <name val="Arial"/>
      <family val="2"/>
    </font>
    <font>
      <sz val="9.5"/>
      <name val="Arial"/>
      <family val="2"/>
    </font>
    <font>
      <b/>
      <sz val="1.5"/>
      <name val="Arial"/>
      <family val="2"/>
    </font>
    <font>
      <sz val="10"/>
      <color indexed="8"/>
      <name val="Times New Roman"/>
      <family val="1"/>
    </font>
    <font>
      <i/>
      <sz val="8"/>
      <name val="Times New Roman"/>
      <family val="1"/>
    </font>
    <font>
      <sz val="10"/>
      <name val="Helv"/>
      <family val="2"/>
    </font>
    <font>
      <sz val="10"/>
      <name val="Courier"/>
      <family val="3"/>
    </font>
    <font>
      <sz val="11"/>
      <color rgb="FF9C6500"/>
      <name val="Calibri"/>
      <family val="2"/>
      <scheme val="minor"/>
    </font>
    <font>
      <b/>
      <sz val="10"/>
      <color indexed="9"/>
      <name val="Arial"/>
      <family val="2"/>
    </font>
    <font>
      <sz val="10"/>
      <color indexed="8"/>
      <name val="Tahoma"/>
      <family val="2"/>
    </font>
    <font>
      <u/>
      <sz val="10"/>
      <color indexed="2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b/>
      <sz val="11"/>
      <color indexed="9"/>
      <name val="Calibri"/>
      <family val="2"/>
    </font>
    <font>
      <b/>
      <sz val="8"/>
      <color indexed="9"/>
      <name val="Times New Roman"/>
      <family val="1"/>
    </font>
    <font>
      <sz val="11"/>
      <color indexed="62"/>
      <name val="Calibri"/>
      <family val="2"/>
    </font>
    <font>
      <sz val="11"/>
      <color indexed="17"/>
      <name val="Calibri"/>
      <family val="2"/>
    </font>
    <font>
      <sz val="10"/>
      <name val="Futura Book"/>
    </font>
    <font>
      <sz val="11"/>
      <color indexed="20"/>
      <name val="Calibri"/>
      <family val="2"/>
    </font>
    <font>
      <b/>
      <sz val="15"/>
      <color indexed="56"/>
      <name val="Calibri"/>
      <family val="2"/>
    </font>
    <font>
      <b/>
      <sz val="13"/>
      <color indexed="56"/>
      <name val="Calibri"/>
      <family val="2"/>
    </font>
    <font>
      <b/>
      <sz val="11"/>
      <color indexed="56"/>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60"/>
      <name val="Calibri"/>
      <family val="2"/>
    </font>
    <font>
      <sz val="10"/>
      <name val="MS Sans Serif"/>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1"/>
      <color indexed="63"/>
      <name val="Calibri"/>
      <family val="2"/>
    </font>
    <font>
      <i/>
      <sz val="11"/>
      <color indexed="23"/>
      <name val="Calibri"/>
      <family val="2"/>
    </font>
    <font>
      <b/>
      <sz val="18"/>
      <color indexed="56"/>
      <name val="Cambria"/>
      <family val="2"/>
    </font>
    <font>
      <b/>
      <sz val="11"/>
      <color indexed="8"/>
      <name val="Calibri"/>
      <family val="2"/>
    </font>
    <font>
      <sz val="10"/>
      <color indexed="9"/>
      <name val="Arial"/>
      <family val="2"/>
    </font>
    <font>
      <sz val="10"/>
      <color theme="1"/>
      <name val="Arial"/>
      <family val="2"/>
    </font>
    <font>
      <sz val="12"/>
      <name val="Calibri"/>
      <family val="2"/>
    </font>
    <font>
      <sz val="9"/>
      <name val="Arial"/>
      <family val="2"/>
    </font>
    <font>
      <sz val="12"/>
      <color theme="9"/>
      <name val="Calibri"/>
      <family val="2"/>
    </font>
    <font>
      <sz val="10"/>
      <color indexed="20"/>
      <name val="Arial"/>
      <family val="2"/>
    </font>
    <font>
      <sz val="12"/>
      <color indexed="12"/>
      <name val="Times New Roman"/>
      <family val="1"/>
    </font>
    <font>
      <u val="double"/>
      <sz val="12"/>
      <color indexed="12"/>
      <name val="Times New Roman"/>
      <family val="1"/>
    </font>
    <font>
      <u/>
      <sz val="12"/>
      <color indexed="12"/>
      <name val="Times New Roman"/>
      <family val="1"/>
    </font>
    <font>
      <b/>
      <sz val="10"/>
      <color indexed="52"/>
      <name val="Arial"/>
      <family val="2"/>
    </font>
    <font>
      <i/>
      <sz val="12"/>
      <color theme="0" tint="-0.249977111117893"/>
      <name val="Calibri"/>
      <family val="2"/>
    </font>
    <font>
      <sz val="10"/>
      <name val="Verdana"/>
      <family val="2"/>
    </font>
    <font>
      <sz val="10"/>
      <color indexed="9"/>
      <name val="Verdana"/>
      <family val="2"/>
    </font>
    <font>
      <sz val="12"/>
      <name val="SWISS"/>
    </font>
    <font>
      <i/>
      <sz val="10"/>
      <color indexed="23"/>
      <name val="Arial"/>
      <family val="2"/>
    </font>
    <font>
      <sz val="10"/>
      <color indexed="17"/>
      <name val="Arial"/>
      <family val="2"/>
    </font>
    <font>
      <b/>
      <sz val="12"/>
      <name val="Calibri"/>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9.35"/>
      <color indexed="12"/>
      <name val="Calibri"/>
      <family val="2"/>
    </font>
    <font>
      <u/>
      <sz val="7"/>
      <color indexed="12"/>
      <name val="Arial"/>
      <family val="2"/>
    </font>
    <font>
      <u/>
      <sz val="7.5"/>
      <color indexed="12"/>
      <name val="Arial"/>
      <family val="2"/>
    </font>
    <font>
      <u/>
      <sz val="10"/>
      <color theme="10"/>
      <name val="Arial"/>
      <family val="2"/>
    </font>
    <font>
      <sz val="12"/>
      <color theme="3"/>
      <name val="Calibri"/>
      <family val="2"/>
    </font>
    <font>
      <sz val="10"/>
      <color indexed="62"/>
      <name val="Arial"/>
      <family val="2"/>
    </font>
    <font>
      <sz val="10"/>
      <color indexed="52"/>
      <name val="Arial"/>
      <family val="2"/>
    </font>
    <font>
      <sz val="10"/>
      <color indexed="8"/>
      <name val="Calibri"/>
      <family val="2"/>
    </font>
    <font>
      <sz val="12"/>
      <color indexed="8"/>
      <name val="Calibri"/>
      <family val="2"/>
    </font>
    <font>
      <sz val="10"/>
      <name val="Times New Roman"/>
      <family val="1"/>
    </font>
    <font>
      <sz val="10"/>
      <color theme="1"/>
      <name val="Times New Roman"/>
      <family val="2"/>
    </font>
    <font>
      <sz val="10"/>
      <color indexed="8"/>
      <name val="Times New Roman"/>
      <family val="2"/>
    </font>
    <font>
      <b/>
      <sz val="11"/>
      <color indexed="47"/>
      <name val="Calibri"/>
      <family val="2"/>
    </font>
    <font>
      <sz val="11"/>
      <color indexed="47"/>
      <name val="Calibri"/>
      <family val="2"/>
    </font>
    <font>
      <b/>
      <sz val="10"/>
      <color indexed="63"/>
      <name val="Arial"/>
      <family val="2"/>
    </font>
    <font>
      <b/>
      <sz val="18"/>
      <color indexed="62"/>
      <name val="Cambria"/>
      <family val="2"/>
    </font>
    <font>
      <sz val="10"/>
      <color indexed="60"/>
      <name val="Arial"/>
      <family val="2"/>
    </font>
    <font>
      <b/>
      <i/>
      <sz val="10"/>
      <name val="Arial"/>
      <family val="2"/>
    </font>
    <font>
      <b/>
      <sz val="15"/>
      <color indexed="62"/>
      <name val="Calibri"/>
      <family val="2"/>
    </font>
    <font>
      <b/>
      <sz val="13"/>
      <color indexed="62"/>
      <name val="Calibri"/>
      <family val="2"/>
    </font>
    <font>
      <b/>
      <sz val="11"/>
      <color indexed="62"/>
      <name val="Calibri"/>
      <family val="2"/>
    </font>
    <font>
      <u/>
      <sz val="8"/>
      <color theme="10"/>
      <name val="Arial"/>
      <family val="2"/>
    </font>
    <font>
      <sz val="10"/>
      <color rgb="FF000000"/>
      <name val="Arial"/>
      <family val="2"/>
    </font>
    <font>
      <sz val="10"/>
      <name val="Trebuchet MS"/>
      <family val="2"/>
    </font>
    <font>
      <b/>
      <sz val="18"/>
      <color theme="3"/>
      <name val="Calibri Light"/>
      <family val="2"/>
      <scheme val="major"/>
    </font>
    <font>
      <b/>
      <sz val="10"/>
      <color theme="0"/>
      <name val="Source Sans Pro Light"/>
      <family val="2"/>
    </font>
    <font>
      <sz val="10"/>
      <color rgb="FF081C38"/>
      <name val="Source Sans Pro Light"/>
      <family val="2"/>
    </font>
    <font>
      <b/>
      <sz val="10"/>
      <color rgb="FF081C38"/>
      <name val="Source Sans Pro Light"/>
      <family val="2"/>
    </font>
    <font>
      <u/>
      <sz val="10"/>
      <color rgb="FF081C38"/>
      <name val="Source Sans Pro Light"/>
      <family val="2"/>
    </font>
    <font>
      <b/>
      <i/>
      <sz val="10"/>
      <color rgb="FF081C38"/>
      <name val="Source Sans Pro Light"/>
      <family val="2"/>
    </font>
    <font>
      <sz val="11"/>
      <color rgb="FF081C38"/>
      <name val="Source Sans Pro Light"/>
      <family val="2"/>
    </font>
    <font>
      <i/>
      <sz val="10"/>
      <color rgb="FF081C38"/>
      <name val="Source Sans Pro Light"/>
      <family val="2"/>
    </font>
    <font>
      <sz val="10"/>
      <color theme="0"/>
      <name val="Source Sans Pro Light"/>
      <family val="2"/>
    </font>
    <font>
      <b/>
      <vertAlign val="superscript"/>
      <sz val="8"/>
      <color rgb="FF081C38"/>
      <name val="Source Sans Pro Light"/>
      <family val="2"/>
    </font>
    <font>
      <i/>
      <sz val="9"/>
      <color rgb="FF081C38"/>
      <name val="Source Sans Pro Light"/>
      <family val="2"/>
    </font>
    <font>
      <b/>
      <sz val="14"/>
      <color rgb="FF081C38"/>
      <name val="Source Sans Pro Light"/>
      <family val="2"/>
    </font>
    <font>
      <b/>
      <i/>
      <sz val="11"/>
      <color rgb="FF081C38"/>
      <name val="Source Sans Pro Light"/>
      <family val="2"/>
    </font>
    <font>
      <sz val="10"/>
      <color rgb="FF081C38"/>
      <name val="Source Sans Pro Light"/>
      <family val="2"/>
    </font>
    <font>
      <sz val="9"/>
      <color rgb="FF081C38"/>
      <name val="Source Sans Pro Light"/>
      <family val="2"/>
    </font>
    <font>
      <sz val="10"/>
      <color theme="1"/>
      <name val="Segoe UI Light"/>
      <family val="2"/>
    </font>
    <font>
      <b/>
      <sz val="10"/>
      <color theme="1"/>
      <name val="Segoe UI Light"/>
      <family val="2"/>
    </font>
    <font>
      <b/>
      <sz val="9"/>
      <color rgb="FF081C38"/>
      <name val="Source Sans Pro Light"/>
      <family val="2"/>
    </font>
    <font>
      <b/>
      <sz val="8"/>
      <color rgb="FF081C38"/>
      <name val="Source Sans Pro Light"/>
      <family val="2"/>
    </font>
    <font>
      <sz val="10"/>
      <color rgb="FF081C38"/>
      <name val="Source Sans Pro Light"/>
      <family val="2"/>
    </font>
    <font>
      <sz val="11"/>
      <color rgb="FF5A5A5F"/>
      <name val="Calibri"/>
      <family val="2"/>
      <scheme val="minor"/>
    </font>
    <font>
      <b/>
      <sz val="12"/>
      <color rgb="FFFFFFFF"/>
      <name val="Source Sans Pro Light"/>
      <family val="2"/>
    </font>
    <font>
      <sz val="11"/>
      <color theme="1"/>
      <name val="Calibri"/>
      <family val="2"/>
    </font>
    <font>
      <sz val="9"/>
      <color rgb="FF5A5A5F"/>
      <name val="Source Sans Pro Light"/>
      <family val="2"/>
    </font>
  </fonts>
  <fills count="9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EEEEEF"/>
        <bgColor indexed="64"/>
      </patternFill>
    </fill>
    <fill>
      <patternFill patternType="solid">
        <fgColor rgb="FFB5C6CA"/>
        <bgColor indexed="64"/>
      </patternFill>
    </fill>
    <fill>
      <patternFill patternType="solid">
        <fgColor rgb="FF83A0A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55"/>
      </patternFill>
    </fill>
    <fill>
      <patternFill patternType="solid">
        <fgColor indexed="8"/>
      </patternFil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5"/>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081C38"/>
        <bgColor indexed="64"/>
      </patternFill>
    </fill>
    <fill>
      <patternFill patternType="solid">
        <fgColor theme="7" tint="0.39994506668294322"/>
        <bgColor indexed="64"/>
      </patternFill>
    </fill>
  </fills>
  <borders count="38">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theme="3"/>
      </top>
      <bottom style="thin">
        <color theme="3"/>
      </bottom>
      <diagonal/>
    </border>
    <border>
      <left/>
      <right/>
      <top style="medium">
        <color indexed="56"/>
      </top>
      <bottom style="thin">
        <color indexed="56"/>
      </bottom>
      <diagonal/>
    </border>
    <border>
      <left/>
      <right/>
      <top/>
      <bottom style="double">
        <color indexed="47"/>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7" tint="0.39991454817346722"/>
      </left>
      <right style="thin">
        <color theme="7" tint="0.39991454817346722"/>
      </right>
      <top style="thin">
        <color theme="7" tint="0.39994506668294322"/>
      </top>
      <bottom style="thin">
        <color theme="7" tint="0.39994506668294322"/>
      </bottom>
      <diagonal/>
    </border>
    <border>
      <left style="medium">
        <color indexed="64"/>
      </left>
      <right style="medium">
        <color indexed="64"/>
      </right>
      <top style="medium">
        <color indexed="64"/>
      </top>
      <bottom style="medium">
        <color indexed="64"/>
      </bottom>
      <diagonal/>
    </border>
    <border>
      <left style="thin">
        <color rgb="FFFFFFFF"/>
      </left>
      <right style="thin">
        <color rgb="FFFFFFFF"/>
      </right>
      <top style="thin">
        <color rgb="FFFFFFFF"/>
      </top>
      <bottom style="thin">
        <color rgb="FFFFFFFF"/>
      </bottom>
      <diagonal/>
    </border>
  </borders>
  <cellStyleXfs count="15202">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3" fillId="0" borderId="0"/>
    <xf numFmtId="0" fontId="1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 fillId="0" borderId="0"/>
    <xf numFmtId="0" fontId="12" fillId="0" borderId="0"/>
    <xf numFmtId="0" fontId="1" fillId="0" borderId="0"/>
    <xf numFmtId="0" fontId="3" fillId="0" borderId="0"/>
    <xf numFmtId="0" fontId="3" fillId="0" borderId="0"/>
    <xf numFmtId="165" fontId="1" fillId="0" borderId="0" applyFont="0" applyFill="0" applyBorder="0" applyAlignment="0" applyProtection="0"/>
    <xf numFmtId="9"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0" fontId="13"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2" fillId="0" borderId="0"/>
    <xf numFmtId="172" fontId="1" fillId="0" borderId="0" applyFont="0" applyFill="0" applyBorder="0" applyAlignment="0" applyProtection="0"/>
    <xf numFmtId="0" fontId="3" fillId="0" borderId="0" applyNumberFormat="0" applyFill="0" applyBorder="0" applyAlignment="0">
      <protection locked="0"/>
    </xf>
    <xf numFmtId="165" fontId="1" fillId="0" borderId="0" applyFont="0" applyFill="0" applyBorder="0" applyAlignment="0" applyProtection="0"/>
    <xf numFmtId="0" fontId="15"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8" fontId="15" fillId="0" borderId="0" applyFont="0" applyFill="0" applyBorder="0" applyAlignment="0" applyProtection="0"/>
    <xf numFmtId="0" fontId="3" fillId="0" borderId="0"/>
    <xf numFmtId="0" fontId="18" fillId="0" borderId="0" applyNumberFormat="0" applyFill="0" applyBorder="0" applyAlignment="0" applyProtection="0">
      <alignment vertical="top"/>
      <protection locked="0"/>
    </xf>
    <xf numFmtId="0" fontId="15" fillId="0" borderId="0" applyFont="0" applyFill="0" applyBorder="0" applyAlignment="0" applyProtection="0"/>
    <xf numFmtId="0" fontId="16" fillId="0" borderId="5" applyNumberFormat="0" applyFill="0" applyAlignment="0" applyProtection="0"/>
    <xf numFmtId="165" fontId="3" fillId="0" borderId="0" applyFont="0" applyFill="0" applyBorder="0" applyAlignment="0" applyProtection="0"/>
    <xf numFmtId="172" fontId="1" fillId="0" borderId="0" applyFont="0" applyFill="0" applyBorder="0" applyAlignment="0" applyProtection="0"/>
    <xf numFmtId="165" fontId="3"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0" fontId="15" fillId="0" borderId="0" applyFont="0" applyFill="0" applyBorder="0" applyAlignment="0" applyProtection="0"/>
    <xf numFmtId="0" fontId="17" fillId="0" borderId="11">
      <alignment horizontal="left" wrapText="1"/>
    </xf>
    <xf numFmtId="0" fontId="15"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40" fontId="21" fillId="36" borderId="0">
      <alignment horizontal="right"/>
    </xf>
    <xf numFmtId="0" fontId="22" fillId="36" borderId="0">
      <alignment horizontal="right"/>
    </xf>
    <xf numFmtId="0" fontId="23" fillId="36" borderId="12"/>
    <xf numFmtId="0" fontId="23" fillId="0" borderId="0" applyBorder="0">
      <alignment horizontal="centerContinuous"/>
    </xf>
    <xf numFmtId="0" fontId="14" fillId="0" borderId="0" applyBorder="0">
      <alignment horizontal="centerContinuous"/>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4" fillId="0" borderId="13">
      <alignment horizontal="centerContinuous"/>
    </xf>
    <xf numFmtId="0" fontId="25" fillId="0" borderId="13"/>
    <xf numFmtId="0" fontId="26" fillId="0" borderId="0"/>
    <xf numFmtId="0" fontId="27" fillId="0" borderId="0"/>
    <xf numFmtId="0" fontId="30" fillId="0" borderId="0"/>
    <xf numFmtId="0" fontId="31" fillId="0" borderId="0" applyNumberFormat="0" applyFill="0" applyBorder="0" applyAlignment="0" applyProtection="0">
      <alignment vertical="top"/>
      <protection locked="0"/>
    </xf>
    <xf numFmtId="0" fontId="30" fillId="0" borderId="0"/>
    <xf numFmtId="172" fontId="3" fillId="0" borderId="0" applyFont="0" applyFill="0" applyBorder="0" applyAlignment="0" applyProtection="0"/>
    <xf numFmtId="0" fontId="2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33" fillId="49" borderId="0" applyNumberFormat="0" applyBorder="0" applyAlignment="0" applyProtection="0"/>
    <xf numFmtId="0" fontId="33" fillId="46" borderId="0" applyNumberFormat="0" applyBorder="0" applyAlignment="0" applyProtection="0"/>
    <xf numFmtId="0" fontId="33" fillId="47"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2" borderId="0" applyNumberFormat="0" applyBorder="0" applyAlignment="0" applyProtection="0"/>
    <xf numFmtId="0" fontId="34" fillId="0" borderId="0" applyNumberFormat="0" applyFill="0" applyBorder="0" applyAlignment="0" applyProtection="0"/>
    <xf numFmtId="0" fontId="35" fillId="53" borderId="14" applyNumberFormat="0" applyAlignment="0" applyProtection="0"/>
    <xf numFmtId="0" fontId="36" fillId="0" borderId="15" applyNumberFormat="0" applyFill="0" applyAlignment="0" applyProtection="0"/>
    <xf numFmtId="0" fontId="32" fillId="54" borderId="16" applyNumberFormat="0" applyFont="0" applyAlignment="0" applyProtection="0"/>
    <xf numFmtId="0" fontId="37" fillId="55" borderId="17" applyNumberFormat="0" applyAlignment="0" applyProtection="0"/>
    <xf numFmtId="17" fontId="38" fillId="56" borderId="0">
      <alignment horizontal="left"/>
    </xf>
    <xf numFmtId="0" fontId="39" fillId="44" borderId="14" applyNumberFormat="0" applyAlignment="0" applyProtection="0"/>
    <xf numFmtId="0" fontId="41" fillId="0" borderId="0"/>
    <xf numFmtId="0" fontId="42" fillId="40" borderId="0" applyNumberFormat="0" applyBorder="0" applyAlignment="0" applyProtection="0"/>
    <xf numFmtId="0" fontId="39" fillId="44" borderId="14" applyNumberFormat="0" applyAlignment="0" applyProtection="0"/>
    <xf numFmtId="0" fontId="43" fillId="0" borderId="18" applyNumberFormat="0" applyFill="0" applyAlignment="0" applyProtection="0"/>
    <xf numFmtId="0" fontId="44" fillId="0" borderId="19" applyNumberFormat="0" applyFill="0" applyAlignment="0" applyProtection="0"/>
    <xf numFmtId="0" fontId="45" fillId="0" borderId="20" applyNumberFormat="0" applyFill="0" applyAlignment="0" applyProtection="0"/>
    <xf numFmtId="0" fontId="45" fillId="0" borderId="0" applyNumberFormat="0" applyFill="0" applyBorder="0" applyAlignment="0" applyProtection="0"/>
    <xf numFmtId="38" fontId="46" fillId="0" borderId="0"/>
    <xf numFmtId="38" fontId="47" fillId="0" borderId="0"/>
    <xf numFmtId="38" fontId="48" fillId="0" borderId="0"/>
    <xf numFmtId="38" fontId="49" fillId="0" borderId="0"/>
    <xf numFmtId="0" fontId="50" fillId="0" borderId="0"/>
    <xf numFmtId="0" fontId="50" fillId="0" borderId="0"/>
    <xf numFmtId="0" fontId="51" fillId="57" borderId="0" applyNumberFormat="0" applyBorder="0" applyAlignment="0" applyProtection="0"/>
    <xf numFmtId="0" fontId="28" fillId="9" borderId="0" applyNumberFormat="0" applyBorder="0" applyAlignment="0" applyProtection="0"/>
    <xf numFmtId="0" fontId="51" fillId="57" borderId="0" applyNumberFormat="0" applyBorder="0" applyAlignment="0" applyProtection="0"/>
    <xf numFmtId="0" fontId="3" fillId="0" borderId="0"/>
    <xf numFmtId="0" fontId="52" fillId="0" borderId="0"/>
    <xf numFmtId="0" fontId="3" fillId="54" borderId="16" applyNumberFormat="0" applyFont="0" applyAlignment="0" applyProtection="0"/>
    <xf numFmtId="0" fontId="42" fillId="40" borderId="0" applyNumberFormat="0" applyBorder="0" applyAlignment="0" applyProtection="0"/>
    <xf numFmtId="9" fontId="3" fillId="0" borderId="0" applyFont="0" applyFill="0" applyBorder="0" applyAlignment="0" applyProtection="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4" fontId="53" fillId="57" borderId="21" applyNumberFormat="0" applyProtection="0">
      <alignment vertical="center"/>
    </xf>
    <xf numFmtId="4" fontId="54" fillId="37" borderId="21" applyNumberFormat="0" applyProtection="0">
      <alignment vertical="center"/>
    </xf>
    <xf numFmtId="4" fontId="53" fillId="37" borderId="21" applyNumberFormat="0" applyProtection="0">
      <alignment horizontal="left" vertical="center" indent="1"/>
    </xf>
    <xf numFmtId="0" fontId="53" fillId="37" borderId="21" applyNumberFormat="0" applyProtection="0">
      <alignment horizontal="left" vertical="top" indent="1"/>
    </xf>
    <xf numFmtId="4" fontId="53" fillId="58" borderId="0" applyNumberFormat="0" applyProtection="0">
      <alignment horizontal="left" vertical="center" indent="1"/>
    </xf>
    <xf numFmtId="4" fontId="20" fillId="40" borderId="21" applyNumberFormat="0" applyProtection="0">
      <alignment horizontal="right" vertical="center"/>
    </xf>
    <xf numFmtId="4" fontId="20" fillId="46" borderId="21" applyNumberFormat="0" applyProtection="0">
      <alignment horizontal="right" vertical="center"/>
    </xf>
    <xf numFmtId="4" fontId="20" fillId="59" borderId="21" applyNumberFormat="0" applyProtection="0">
      <alignment horizontal="right" vertical="center"/>
    </xf>
    <xf numFmtId="4" fontId="20" fillId="48" borderId="21" applyNumberFormat="0" applyProtection="0">
      <alignment horizontal="right" vertical="center"/>
    </xf>
    <xf numFmtId="4" fontId="20" fillId="52" borderId="21" applyNumberFormat="0" applyProtection="0">
      <alignment horizontal="right" vertical="center"/>
    </xf>
    <xf numFmtId="4" fontId="20" fillId="60" borderId="21" applyNumberFormat="0" applyProtection="0">
      <alignment horizontal="right" vertical="center"/>
    </xf>
    <xf numFmtId="4" fontId="20" fillId="61" borderId="21" applyNumberFormat="0" applyProtection="0">
      <alignment horizontal="right" vertical="center"/>
    </xf>
    <xf numFmtId="4" fontId="20" fillId="62" borderId="21" applyNumberFormat="0" applyProtection="0">
      <alignment horizontal="right" vertical="center"/>
    </xf>
    <xf numFmtId="4" fontId="20" fillId="47" borderId="21" applyNumberFormat="0" applyProtection="0">
      <alignment horizontal="right" vertical="center"/>
    </xf>
    <xf numFmtId="4" fontId="53" fillId="63" borderId="22" applyNumberFormat="0" applyProtection="0">
      <alignment horizontal="left" vertical="center" indent="1"/>
    </xf>
    <xf numFmtId="4" fontId="20" fillId="64" borderId="0" applyNumberFormat="0" applyProtection="0">
      <alignment horizontal="left" vertical="center" indent="1"/>
    </xf>
    <xf numFmtId="4" fontId="55" fillId="65" borderId="0" applyNumberFormat="0" applyProtection="0">
      <alignment horizontal="left" vertical="center" indent="1"/>
    </xf>
    <xf numFmtId="4" fontId="20" fillId="66" borderId="21" applyNumberFormat="0" applyProtection="0">
      <alignment horizontal="right" vertical="center"/>
    </xf>
    <xf numFmtId="4" fontId="20" fillId="64" borderId="0" applyNumberFormat="0" applyProtection="0">
      <alignment horizontal="left" vertical="center" indent="1"/>
    </xf>
    <xf numFmtId="4" fontId="20" fillId="58" borderId="0" applyNumberFormat="0" applyProtection="0">
      <alignment horizontal="left" vertical="center" indent="1"/>
    </xf>
    <xf numFmtId="0" fontId="3" fillId="54" borderId="21" applyNumberFormat="0" applyProtection="0">
      <alignment horizontal="left" vertical="center" indent="1"/>
    </xf>
    <xf numFmtId="0" fontId="3" fillId="65" borderId="21" applyNumberFormat="0" applyProtection="0">
      <alignment horizontal="left" vertical="top" indent="1"/>
    </xf>
    <xf numFmtId="0" fontId="3" fillId="58" borderId="21" applyNumberFormat="0" applyProtection="0">
      <alignment horizontal="left" vertical="center" indent="1"/>
    </xf>
    <xf numFmtId="0" fontId="3" fillId="58" borderId="21" applyNumberFormat="0" applyProtection="0">
      <alignment horizontal="left" vertical="top" indent="1"/>
    </xf>
    <xf numFmtId="0" fontId="3" fillId="38" borderId="21" applyNumberFormat="0" applyProtection="0">
      <alignment horizontal="left" vertical="center" indent="1"/>
    </xf>
    <xf numFmtId="0" fontId="3" fillId="38" borderId="21" applyNumberFormat="0" applyProtection="0">
      <alignment horizontal="left" vertical="top" indent="1"/>
    </xf>
    <xf numFmtId="0" fontId="3" fillId="67" borderId="21" applyNumberFormat="0" applyProtection="0">
      <alignment horizontal="left" vertical="center" indent="1"/>
    </xf>
    <xf numFmtId="0" fontId="3" fillId="67" borderId="21" applyNumberFormat="0" applyProtection="0">
      <alignment horizontal="left" vertical="top" indent="1"/>
    </xf>
    <xf numFmtId="4" fontId="20" fillId="68" borderId="21" applyNumberFormat="0" applyProtection="0">
      <alignment vertical="center"/>
    </xf>
    <xf numFmtId="4" fontId="56" fillId="68" borderId="21" applyNumberFormat="0" applyProtection="0">
      <alignment vertical="center"/>
    </xf>
    <xf numFmtId="4" fontId="20" fillId="68" borderId="21" applyNumberFormat="0" applyProtection="0">
      <alignment horizontal="left" vertical="center" indent="1"/>
    </xf>
    <xf numFmtId="0" fontId="20" fillId="68" borderId="21" applyNumberFormat="0" applyProtection="0">
      <alignment horizontal="left" vertical="top" indent="1"/>
    </xf>
    <xf numFmtId="4" fontId="20" fillId="64" borderId="21" applyNumberFormat="0" applyProtection="0">
      <alignment horizontal="right" vertical="center"/>
    </xf>
    <xf numFmtId="4" fontId="56" fillId="64" borderId="21" applyNumberFormat="0" applyProtection="0">
      <alignment horizontal="right" vertical="center"/>
    </xf>
    <xf numFmtId="4" fontId="20" fillId="66" borderId="21" applyNumberFormat="0" applyProtection="0">
      <alignment horizontal="left" vertical="center" indent="1"/>
    </xf>
    <xf numFmtId="0" fontId="20" fillId="58" borderId="21" applyNumberFormat="0" applyProtection="0">
      <alignment horizontal="left" vertical="top" indent="1"/>
    </xf>
    <xf numFmtId="4" fontId="57" fillId="69" borderId="0" applyNumberFormat="0" applyProtection="0">
      <alignment horizontal="left" vertical="center" indent="1"/>
    </xf>
    <xf numFmtId="4" fontId="58" fillId="64" borderId="21" applyNumberFormat="0" applyProtection="0">
      <alignment horizontal="right" vertical="center"/>
    </xf>
    <xf numFmtId="0" fontId="40" fillId="41" borderId="0" applyNumberFormat="0" applyBorder="0" applyAlignment="0" applyProtection="0"/>
    <xf numFmtId="0" fontId="59" fillId="53" borderId="23" applyNumberFormat="0" applyAlignment="0" applyProtection="0"/>
    <xf numFmtId="0" fontId="26" fillId="0" borderId="0"/>
    <xf numFmtId="0" fontId="20" fillId="0" borderId="0" applyNumberFormat="0" applyBorder="0" applyAlignment="0"/>
    <xf numFmtId="0" fontId="20" fillId="0" borderId="0" applyNumberFormat="0" applyBorder="0" applyAlignment="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43" fillId="0" borderId="18" applyNumberFormat="0" applyFill="0" applyAlignment="0" applyProtection="0"/>
    <xf numFmtId="0" fontId="44" fillId="0" borderId="19" applyNumberFormat="0" applyFill="0" applyAlignment="0" applyProtection="0"/>
    <xf numFmtId="0" fontId="45" fillId="0" borderId="20" applyNumberFormat="0" applyFill="0" applyAlignment="0" applyProtection="0"/>
    <xf numFmtId="0" fontId="45" fillId="0" borderId="0" applyNumberFormat="0" applyFill="0" applyBorder="0" applyAlignment="0" applyProtection="0"/>
    <xf numFmtId="0" fontId="59" fillId="53" borderId="23" applyNumberFormat="0" applyAlignment="0" applyProtection="0"/>
    <xf numFmtId="0" fontId="37" fillId="55" borderId="17" applyNumberFormat="0" applyAlignment="0" applyProtection="0"/>
    <xf numFmtId="0" fontId="60" fillId="0" borderId="0" applyNumberFormat="0" applyFill="0" applyBorder="0" applyAlignment="0" applyProtection="0"/>
    <xf numFmtId="0" fontId="30" fillId="0" borderId="0"/>
    <xf numFmtId="172" fontId="3" fillId="0" borderId="0" applyFont="0" applyFill="0" applyBorder="0" applyAlignment="0" applyProtection="0"/>
    <xf numFmtId="0" fontId="3" fillId="0" borderId="0"/>
    <xf numFmtId="165" fontId="3" fillId="0" borderId="0" applyFont="0" applyFill="0" applyBorder="0" applyAlignment="0" applyProtection="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3" fillId="0" borderId="0"/>
    <xf numFmtId="0" fontId="20" fillId="0" borderId="0"/>
    <xf numFmtId="0" fontId="64" fillId="0" borderId="0"/>
    <xf numFmtId="0" fontId="20" fillId="0" borderId="0"/>
    <xf numFmtId="0" fontId="3" fillId="0" borderId="0"/>
    <xf numFmtId="0" fontId="1"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26" fillId="0" borderId="0"/>
    <xf numFmtId="0" fontId="26" fillId="0" borderId="0"/>
    <xf numFmtId="0" fontId="26" fillId="0" borderId="0"/>
    <xf numFmtId="0" fontId="3"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6" fillId="0" borderId="0"/>
    <xf numFmtId="0" fontId="2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179"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9"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79" fontId="32" fillId="39" borderId="0" applyNumberFormat="0" applyBorder="0" applyAlignment="0" applyProtection="0"/>
    <xf numFmtId="0" fontId="32" fillId="39" borderId="0" applyNumberFormat="0" applyBorder="0" applyAlignment="0" applyProtection="0"/>
    <xf numFmtId="179" fontId="32" fillId="40" borderId="0" applyNumberFormat="0" applyBorder="0" applyAlignment="0" applyProtection="0"/>
    <xf numFmtId="0" fontId="32" fillId="40" borderId="0" applyNumberFormat="0" applyBorder="0" applyAlignment="0" applyProtection="0"/>
    <xf numFmtId="179" fontId="32" fillId="41" borderId="0" applyNumberFormat="0" applyBorder="0" applyAlignment="0" applyProtection="0"/>
    <xf numFmtId="0" fontId="32" fillId="41" borderId="0" applyNumberFormat="0" applyBorder="0" applyAlignment="0" applyProtection="0"/>
    <xf numFmtId="179" fontId="32" fillId="42" borderId="0" applyNumberFormat="0" applyBorder="0" applyAlignment="0" applyProtection="0"/>
    <xf numFmtId="0" fontId="32" fillId="42" borderId="0" applyNumberFormat="0" applyBorder="0" applyAlignment="0" applyProtection="0"/>
    <xf numFmtId="179" fontId="32" fillId="43" borderId="0" applyNumberFormat="0" applyBorder="0" applyAlignment="0" applyProtection="0"/>
    <xf numFmtId="0" fontId="32" fillId="43" borderId="0" applyNumberFormat="0" applyBorder="0" applyAlignment="0" applyProtection="0"/>
    <xf numFmtId="179" fontId="32" fillId="44" borderId="0" applyNumberFormat="0" applyBorder="0" applyAlignment="0" applyProtection="0"/>
    <xf numFmtId="0" fontId="32" fillId="44"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32" fillId="39" borderId="0" applyNumberFormat="0" applyBorder="0" applyAlignment="0" applyProtection="0"/>
    <xf numFmtId="179" fontId="32" fillId="39"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179" fontId="32" fillId="40"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179" fontId="32" fillId="41"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179" fontId="32" fillId="42"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179" fontId="32" fillId="43"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179" fontId="32" fillId="44" borderId="0" applyNumberFormat="0" applyBorder="0" applyAlignment="0" applyProtection="0"/>
    <xf numFmtId="0" fontId="32" fillId="44" borderId="0" applyNumberFormat="0" applyBorder="0" applyAlignment="0" applyProtection="0"/>
    <xf numFmtId="179" fontId="32" fillId="45" borderId="0" applyNumberFormat="0" applyBorder="0" applyAlignment="0" applyProtection="0"/>
    <xf numFmtId="0" fontId="32" fillId="45" borderId="0" applyNumberFormat="0" applyBorder="0" applyAlignment="0" applyProtection="0"/>
    <xf numFmtId="179" fontId="32" fillId="46" borderId="0" applyNumberFormat="0" applyBorder="0" applyAlignment="0" applyProtection="0"/>
    <xf numFmtId="0" fontId="32" fillId="46" borderId="0" applyNumberFormat="0" applyBorder="0" applyAlignment="0" applyProtection="0"/>
    <xf numFmtId="179" fontId="32" fillId="47" borderId="0" applyNumberFormat="0" applyBorder="0" applyAlignment="0" applyProtection="0"/>
    <xf numFmtId="0" fontId="32" fillId="47" borderId="0" applyNumberFormat="0" applyBorder="0" applyAlignment="0" applyProtection="0"/>
    <xf numFmtId="179" fontId="32" fillId="42" borderId="0" applyNumberFormat="0" applyBorder="0" applyAlignment="0" applyProtection="0"/>
    <xf numFmtId="0" fontId="32" fillId="42" borderId="0" applyNumberFormat="0" applyBorder="0" applyAlignment="0" applyProtection="0"/>
    <xf numFmtId="179" fontId="32" fillId="45" borderId="0" applyNumberFormat="0" applyBorder="0" applyAlignment="0" applyProtection="0"/>
    <xf numFmtId="0" fontId="32" fillId="45" borderId="0" applyNumberFormat="0" applyBorder="0" applyAlignment="0" applyProtection="0"/>
    <xf numFmtId="179" fontId="32" fillId="48" borderId="0" applyNumberFormat="0" applyBorder="0" applyAlignment="0" applyProtection="0"/>
    <xf numFmtId="0" fontId="32" fillId="48" borderId="0" applyNumberFormat="0" applyBorder="0" applyAlignment="0" applyProtection="0"/>
    <xf numFmtId="0" fontId="20" fillId="45" borderId="0" applyNumberFormat="0" applyBorder="0" applyAlignment="0" applyProtection="0"/>
    <xf numFmtId="0" fontId="20" fillId="46" borderId="0" applyNumberFormat="0" applyBorder="0" applyAlignment="0" applyProtection="0"/>
    <xf numFmtId="0" fontId="20" fillId="47" borderId="0" applyNumberFormat="0" applyBorder="0" applyAlignment="0" applyProtection="0"/>
    <xf numFmtId="0" fontId="20" fillId="42" borderId="0" applyNumberFormat="0" applyBorder="0" applyAlignment="0" applyProtection="0"/>
    <xf numFmtId="0" fontId="20" fillId="45" borderId="0" applyNumberFormat="0" applyBorder="0" applyAlignment="0" applyProtection="0"/>
    <xf numFmtId="0" fontId="20" fillId="48" borderId="0" applyNumberFormat="0" applyBorder="0" applyAlignment="0" applyProtection="0"/>
    <xf numFmtId="0" fontId="32" fillId="45" borderId="0" applyNumberFormat="0" applyBorder="0" applyAlignment="0" applyProtection="0"/>
    <xf numFmtId="179" fontId="32" fillId="45"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179" fontId="32" fillId="46"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179" fontId="32" fillId="47" borderId="0" applyNumberFormat="0" applyBorder="0" applyAlignment="0" applyProtection="0"/>
    <xf numFmtId="0" fontId="32" fillId="47" borderId="0" applyNumberFormat="0" applyBorder="0" applyAlignment="0" applyProtection="0"/>
    <xf numFmtId="0" fontId="32" fillId="42" borderId="0" applyNumberFormat="0" applyBorder="0" applyAlignment="0" applyProtection="0"/>
    <xf numFmtId="179" fontId="32" fillId="42"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179" fontId="32" fillId="45" borderId="0" applyNumberFormat="0" applyBorder="0" applyAlignment="0" applyProtection="0"/>
    <xf numFmtId="0" fontId="32" fillId="45" borderId="0" applyNumberFormat="0" applyBorder="0" applyAlignment="0" applyProtection="0"/>
    <xf numFmtId="0" fontId="32" fillId="48" borderId="0" applyNumberFormat="0" applyBorder="0" applyAlignment="0" applyProtection="0"/>
    <xf numFmtId="179" fontId="32" fillId="48" borderId="0" applyNumberFormat="0" applyBorder="0" applyAlignment="0" applyProtection="0"/>
    <xf numFmtId="0" fontId="32" fillId="48" borderId="0" applyNumberFormat="0" applyBorder="0" applyAlignment="0" applyProtection="0"/>
    <xf numFmtId="179" fontId="33" fillId="49" borderId="0" applyNumberFormat="0" applyBorder="0" applyAlignment="0" applyProtection="0"/>
    <xf numFmtId="179" fontId="33" fillId="46" borderId="0" applyNumberFormat="0" applyBorder="0" applyAlignment="0" applyProtection="0"/>
    <xf numFmtId="179" fontId="33" fillId="47" borderId="0" applyNumberFormat="0" applyBorder="0" applyAlignment="0" applyProtection="0"/>
    <xf numFmtId="179" fontId="33" fillId="50" borderId="0" applyNumberFormat="0" applyBorder="0" applyAlignment="0" applyProtection="0"/>
    <xf numFmtId="179" fontId="33" fillId="51" borderId="0" applyNumberFormat="0" applyBorder="0" applyAlignment="0" applyProtection="0"/>
    <xf numFmtId="179" fontId="33" fillId="52" borderId="0" applyNumberFormat="0" applyBorder="0" applyAlignment="0" applyProtection="0"/>
    <xf numFmtId="0" fontId="63" fillId="49" borderId="0" applyNumberFormat="0" applyBorder="0" applyAlignment="0" applyProtection="0"/>
    <xf numFmtId="0" fontId="63" fillId="46" borderId="0" applyNumberFormat="0" applyBorder="0" applyAlignment="0" applyProtection="0"/>
    <xf numFmtId="0" fontId="63" fillId="47" borderId="0" applyNumberFormat="0" applyBorder="0" applyAlignment="0" applyProtection="0"/>
    <xf numFmtId="0" fontId="63" fillId="50" borderId="0" applyNumberFormat="0" applyBorder="0" applyAlignment="0" applyProtection="0"/>
    <xf numFmtId="0" fontId="63" fillId="51" borderId="0" applyNumberFormat="0" applyBorder="0" applyAlignment="0" applyProtection="0"/>
    <xf numFmtId="0" fontId="63" fillId="52" borderId="0" applyNumberFormat="0" applyBorder="0" applyAlignment="0" applyProtection="0"/>
    <xf numFmtId="0" fontId="33" fillId="49" borderId="0" applyNumberFormat="0" applyBorder="0" applyAlignment="0" applyProtection="0"/>
    <xf numFmtId="179" fontId="33" fillId="49" borderId="0" applyNumberFormat="0" applyBorder="0" applyAlignment="0" applyProtection="0"/>
    <xf numFmtId="0" fontId="33" fillId="46" borderId="0" applyNumberFormat="0" applyBorder="0" applyAlignment="0" applyProtection="0"/>
    <xf numFmtId="179" fontId="33" fillId="46" borderId="0" applyNumberFormat="0" applyBorder="0" applyAlignment="0" applyProtection="0"/>
    <xf numFmtId="0" fontId="33" fillId="47" borderId="0" applyNumberFormat="0" applyBorder="0" applyAlignment="0" applyProtection="0"/>
    <xf numFmtId="179" fontId="33" fillId="47" borderId="0" applyNumberFormat="0" applyBorder="0" applyAlignment="0" applyProtection="0"/>
    <xf numFmtId="0" fontId="33" fillId="50" borderId="0" applyNumberFormat="0" applyBorder="0" applyAlignment="0" applyProtection="0"/>
    <xf numFmtId="179" fontId="33" fillId="50" borderId="0" applyNumberFormat="0" applyBorder="0" applyAlignment="0" applyProtection="0"/>
    <xf numFmtId="0" fontId="33" fillId="51" borderId="0" applyNumberFormat="0" applyBorder="0" applyAlignment="0" applyProtection="0"/>
    <xf numFmtId="179" fontId="33" fillId="51" borderId="0" applyNumberFormat="0" applyBorder="0" applyAlignment="0" applyProtection="0"/>
    <xf numFmtId="0" fontId="33" fillId="52" borderId="0" applyNumberFormat="0" applyBorder="0" applyAlignment="0" applyProtection="0"/>
    <xf numFmtId="179" fontId="33" fillId="52" borderId="0" applyNumberFormat="0" applyBorder="0" applyAlignment="0" applyProtection="0"/>
    <xf numFmtId="180" fontId="65" fillId="0" borderId="0" applyFont="0" applyFill="0" applyBorder="0" applyProtection="0">
      <alignment horizontal="right" vertical="top"/>
    </xf>
    <xf numFmtId="0" fontId="32" fillId="70" borderId="0" applyNumberFormat="0" applyBorder="0" applyAlignment="0" applyProtection="0"/>
    <xf numFmtId="179" fontId="32" fillId="70" borderId="0" applyNumberFormat="0" applyBorder="0" applyAlignment="0" applyProtection="0"/>
    <xf numFmtId="0" fontId="32" fillId="70" borderId="0" applyNumberFormat="0" applyBorder="0" applyAlignment="0" applyProtection="0"/>
    <xf numFmtId="0" fontId="32" fillId="71" borderId="0" applyNumberFormat="0" applyBorder="0" applyAlignment="0" applyProtection="0"/>
    <xf numFmtId="179" fontId="32" fillId="71" borderId="0" applyNumberFormat="0" applyBorder="0" applyAlignment="0" applyProtection="0"/>
    <xf numFmtId="0" fontId="32" fillId="71" borderId="0" applyNumberFormat="0" applyBorder="0" applyAlignment="0" applyProtection="0"/>
    <xf numFmtId="0" fontId="33" fillId="72" borderId="0" applyNumberFormat="0" applyBorder="0" applyAlignment="0" applyProtection="0"/>
    <xf numFmtId="179" fontId="33" fillId="72" borderId="0" applyNumberFormat="0" applyBorder="0" applyAlignment="0" applyProtection="0"/>
    <xf numFmtId="0" fontId="63" fillId="73" borderId="0" applyNumberFormat="0" applyBorder="0" applyAlignment="0" applyProtection="0"/>
    <xf numFmtId="0" fontId="32" fillId="74" borderId="0" applyNumberFormat="0" applyBorder="0" applyAlignment="0" applyProtection="0"/>
    <xf numFmtId="179" fontId="32" fillId="74" borderId="0" applyNumberFormat="0" applyBorder="0" applyAlignment="0" applyProtection="0"/>
    <xf numFmtId="0" fontId="32" fillId="74" borderId="0" applyNumberFormat="0" applyBorder="0" applyAlignment="0" applyProtection="0"/>
    <xf numFmtId="0" fontId="32" fillId="75" borderId="0" applyNumberFormat="0" applyBorder="0" applyAlignment="0" applyProtection="0"/>
    <xf numFmtId="179" fontId="32" fillId="75" borderId="0" applyNumberFormat="0" applyBorder="0" applyAlignment="0" applyProtection="0"/>
    <xf numFmtId="0" fontId="32" fillId="75" borderId="0" applyNumberFormat="0" applyBorder="0" applyAlignment="0" applyProtection="0"/>
    <xf numFmtId="0" fontId="33" fillId="76" borderId="0" applyNumberFormat="0" applyBorder="0" applyAlignment="0" applyProtection="0"/>
    <xf numFmtId="179" fontId="33" fillId="76" borderId="0" applyNumberFormat="0" applyBorder="0" applyAlignment="0" applyProtection="0"/>
    <xf numFmtId="0" fontId="63" fillId="59" borderId="0" applyNumberFormat="0" applyBorder="0" applyAlignment="0" applyProtection="0"/>
    <xf numFmtId="0" fontId="32" fillId="77" borderId="0" applyNumberFormat="0" applyBorder="0" applyAlignment="0" applyProtection="0"/>
    <xf numFmtId="179" fontId="32" fillId="77" borderId="0" applyNumberFormat="0" applyBorder="0" applyAlignment="0" applyProtection="0"/>
    <xf numFmtId="0" fontId="32" fillId="77" borderId="0" applyNumberFormat="0" applyBorder="0" applyAlignment="0" applyProtection="0"/>
    <xf numFmtId="0" fontId="32" fillId="78" borderId="0" applyNumberFormat="0" applyBorder="0" applyAlignment="0" applyProtection="0"/>
    <xf numFmtId="179" fontId="32" fillId="78" borderId="0" applyNumberFormat="0" applyBorder="0" applyAlignment="0" applyProtection="0"/>
    <xf numFmtId="0" fontId="32" fillId="78" borderId="0" applyNumberFormat="0" applyBorder="0" applyAlignment="0" applyProtection="0"/>
    <xf numFmtId="0" fontId="33" fillId="79" borderId="0" applyNumberFormat="0" applyBorder="0" applyAlignment="0" applyProtection="0"/>
    <xf numFmtId="179" fontId="33" fillId="79" borderId="0" applyNumberFormat="0" applyBorder="0" applyAlignment="0" applyProtection="0"/>
    <xf numFmtId="0" fontId="63" fillId="61" borderId="0" applyNumberFormat="0" applyBorder="0" applyAlignment="0" applyProtection="0"/>
    <xf numFmtId="0" fontId="32" fillId="74" borderId="0" applyNumberFormat="0" applyBorder="0" applyAlignment="0" applyProtection="0"/>
    <xf numFmtId="179" fontId="32" fillId="74" borderId="0" applyNumberFormat="0" applyBorder="0" applyAlignment="0" applyProtection="0"/>
    <xf numFmtId="0" fontId="32" fillId="74" borderId="0" applyNumberFormat="0" applyBorder="0" applyAlignment="0" applyProtection="0"/>
    <xf numFmtId="0" fontId="32" fillId="80" borderId="0" applyNumberFormat="0" applyBorder="0" applyAlignment="0" applyProtection="0"/>
    <xf numFmtId="179" fontId="32" fillId="80" borderId="0" applyNumberFormat="0" applyBorder="0" applyAlignment="0" applyProtection="0"/>
    <xf numFmtId="0" fontId="32" fillId="80" borderId="0" applyNumberFormat="0" applyBorder="0" applyAlignment="0" applyProtection="0"/>
    <xf numFmtId="0" fontId="33" fillId="75" borderId="0" applyNumberFormat="0" applyBorder="0" applyAlignment="0" applyProtection="0"/>
    <xf numFmtId="179" fontId="33" fillId="75" borderId="0" applyNumberFormat="0" applyBorder="0" applyAlignment="0" applyProtection="0"/>
    <xf numFmtId="0" fontId="63" fillId="50" borderId="0" applyNumberFormat="0" applyBorder="0" applyAlignment="0" applyProtection="0"/>
    <xf numFmtId="0" fontId="32" fillId="81" borderId="0" applyNumberFormat="0" applyBorder="0" applyAlignment="0" applyProtection="0"/>
    <xf numFmtId="179" fontId="32" fillId="81" borderId="0" applyNumberFormat="0" applyBorder="0" applyAlignment="0" applyProtection="0"/>
    <xf numFmtId="0" fontId="32" fillId="81" borderId="0" applyNumberFormat="0" applyBorder="0" applyAlignment="0" applyProtection="0"/>
    <xf numFmtId="0" fontId="32" fillId="82" borderId="0" applyNumberFormat="0" applyBorder="0" applyAlignment="0" applyProtection="0"/>
    <xf numFmtId="179" fontId="32" fillId="82" borderId="0" applyNumberFormat="0" applyBorder="0" applyAlignment="0" applyProtection="0"/>
    <xf numFmtId="0" fontId="32" fillId="82" borderId="0" applyNumberFormat="0" applyBorder="0" applyAlignment="0" applyProtection="0"/>
    <xf numFmtId="0" fontId="33" fillId="72" borderId="0" applyNumberFormat="0" applyBorder="0" applyAlignment="0" applyProtection="0"/>
    <xf numFmtId="179" fontId="33" fillId="72" borderId="0" applyNumberFormat="0" applyBorder="0" applyAlignment="0" applyProtection="0"/>
    <xf numFmtId="0" fontId="63" fillId="51" borderId="0" applyNumberFormat="0" applyBorder="0" applyAlignment="0" applyProtection="0"/>
    <xf numFmtId="0" fontId="32" fillId="83" borderId="0" applyNumberFormat="0" applyBorder="0" applyAlignment="0" applyProtection="0"/>
    <xf numFmtId="179" fontId="32" fillId="83" borderId="0" applyNumberFormat="0" applyBorder="0" applyAlignment="0" applyProtection="0"/>
    <xf numFmtId="0" fontId="32" fillId="83" borderId="0" applyNumberFormat="0" applyBorder="0" applyAlignment="0" applyProtection="0"/>
    <xf numFmtId="0" fontId="32" fillId="84" borderId="0" applyNumberFormat="0" applyBorder="0" applyAlignment="0" applyProtection="0"/>
    <xf numFmtId="179" fontId="32" fillId="84" borderId="0" applyNumberFormat="0" applyBorder="0" applyAlignment="0" applyProtection="0"/>
    <xf numFmtId="0" fontId="32" fillId="84" borderId="0" applyNumberFormat="0" applyBorder="0" applyAlignment="0" applyProtection="0"/>
    <xf numFmtId="0" fontId="33" fillId="85" borderId="0" applyNumberFormat="0" applyBorder="0" applyAlignment="0" applyProtection="0"/>
    <xf numFmtId="179" fontId="33" fillId="85" borderId="0" applyNumberFormat="0" applyBorder="0" applyAlignment="0" applyProtection="0"/>
    <xf numFmtId="0" fontId="63" fillId="60" borderId="0" applyNumberFormat="0" applyBorder="0" applyAlignment="0" applyProtection="0"/>
    <xf numFmtId="0" fontId="66" fillId="0" borderId="0"/>
    <xf numFmtId="181" fontId="67" fillId="0" borderId="0" applyFill="0" applyBorder="0" applyAlignment="0" applyProtection="0">
      <alignment horizontal="right" vertical="top"/>
    </xf>
    <xf numFmtId="182" fontId="67" fillId="0" borderId="0" applyFill="0" applyBorder="0" applyAlignment="0" applyProtection="0">
      <alignment vertical="top"/>
    </xf>
    <xf numFmtId="179" fontId="34" fillId="0" borderId="0" applyNumberFormat="0" applyFill="0" applyBorder="0" applyAlignment="0" applyProtection="0"/>
    <xf numFmtId="0" fontId="68" fillId="40" borderId="0" applyNumberFormat="0" applyBorder="0" applyAlignment="0" applyProtection="0"/>
    <xf numFmtId="179" fontId="42" fillId="40" borderId="0" applyNumberFormat="0" applyBorder="0" applyAlignment="0" applyProtection="0"/>
    <xf numFmtId="179" fontId="6" fillId="8" borderId="0" applyNumberFormat="0" applyBorder="0" applyAlignment="0" applyProtection="0"/>
    <xf numFmtId="3" fontId="15" fillId="0" borderId="0" applyFont="0" applyFill="0" applyBorder="0" applyProtection="0">
      <alignment horizontal="right"/>
    </xf>
    <xf numFmtId="3" fontId="69" fillId="0" borderId="0" applyFill="0" applyBorder="0" applyProtection="0">
      <alignment horizontal="right"/>
    </xf>
    <xf numFmtId="3" fontId="70" fillId="0" borderId="0" applyFill="0" applyBorder="0" applyProtection="0">
      <alignment horizontal="right"/>
    </xf>
    <xf numFmtId="3" fontId="71" fillId="0" borderId="0" applyFill="0" applyBorder="0" applyProtection="0">
      <alignment horizontal="right"/>
    </xf>
    <xf numFmtId="3" fontId="15" fillId="0" borderId="0">
      <alignment horizontal="right"/>
    </xf>
    <xf numFmtId="179" fontId="35" fillId="53" borderId="14" applyNumberFormat="0" applyAlignment="0" applyProtection="0"/>
    <xf numFmtId="0" fontId="35" fillId="53" borderId="14" applyNumberFormat="0" applyAlignment="0" applyProtection="0"/>
    <xf numFmtId="0" fontId="69" fillId="0" borderId="0" applyNumberFormat="0" applyFill="0" applyBorder="0" applyAlignment="0" applyProtection="0"/>
    <xf numFmtId="179" fontId="16" fillId="0" borderId="5" applyNumberFormat="0" applyFill="0" applyAlignment="0" applyProtection="0"/>
    <xf numFmtId="0" fontId="16" fillId="0" borderId="5" applyNumberFormat="0" applyFill="0" applyAlignment="0" applyProtection="0"/>
    <xf numFmtId="0" fontId="40" fillId="41" borderId="0" applyNumberFormat="0" applyBorder="0" applyAlignment="0" applyProtection="0"/>
    <xf numFmtId="179" fontId="40" fillId="41" borderId="0" applyNumberFormat="0" applyBorder="0" applyAlignment="0" applyProtection="0"/>
    <xf numFmtId="179"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3" fontId="65" fillId="0" borderId="0" applyFont="0" applyFill="0" applyBorder="0" applyAlignment="0" applyProtection="0">
      <alignment vertical="top"/>
    </xf>
    <xf numFmtId="179" fontId="35" fillId="53" borderId="14" applyNumberFormat="0" applyAlignment="0" applyProtection="0"/>
    <xf numFmtId="0" fontId="35" fillId="53" borderId="14" applyNumberFormat="0" applyAlignment="0" applyProtection="0"/>
    <xf numFmtId="0" fontId="72" fillId="53" borderId="14" applyNumberFormat="0" applyAlignment="0" applyProtection="0"/>
    <xf numFmtId="0" fontId="35" fillId="53" borderId="14" applyNumberFormat="0" applyAlignment="0" applyProtection="0"/>
    <xf numFmtId="179" fontId="35" fillId="53" borderId="14" applyNumberFormat="0" applyAlignment="0" applyProtection="0"/>
    <xf numFmtId="0" fontId="35" fillId="53" borderId="14" applyNumberFormat="0" applyAlignment="0" applyProtection="0"/>
    <xf numFmtId="0" fontId="37" fillId="55" borderId="17" applyNumberFormat="0" applyAlignment="0" applyProtection="0"/>
    <xf numFmtId="179" fontId="37" fillId="55" borderId="17" applyNumberFormat="0" applyAlignment="0" applyProtection="0"/>
    <xf numFmtId="0" fontId="37" fillId="55" borderId="17" applyNumberFormat="0" applyAlignment="0" applyProtection="0"/>
    <xf numFmtId="0" fontId="36" fillId="0" borderId="15" applyNumberFormat="0" applyFill="0" applyAlignment="0" applyProtection="0"/>
    <xf numFmtId="179" fontId="36" fillId="0" borderId="15" applyNumberFormat="0" applyFill="0" applyAlignment="0" applyProtection="0"/>
    <xf numFmtId="179" fontId="36" fillId="0" borderId="15" applyNumberFormat="0" applyFill="0" applyAlignment="0" applyProtection="0"/>
    <xf numFmtId="0" fontId="73" fillId="0" borderId="0" applyNumberFormat="0" applyFill="0" applyBorder="0" applyProtection="0">
      <alignment horizontal="right" vertical="top"/>
    </xf>
    <xf numFmtId="179" fontId="73" fillId="0" borderId="0" applyNumberFormat="0" applyFill="0" applyBorder="0" applyProtection="0">
      <alignment horizontal="right" vertical="top"/>
    </xf>
    <xf numFmtId="0" fontId="29" fillId="55" borderId="17" applyNumberFormat="0" applyAlignment="0" applyProtection="0"/>
    <xf numFmtId="179" fontId="17" fillId="0" borderId="11">
      <alignment horizontal="left" wrapText="1"/>
    </xf>
    <xf numFmtId="0" fontId="17" fillId="0" borderId="11">
      <alignment horizontal="left" wrapText="1"/>
    </xf>
    <xf numFmtId="165" fontId="32" fillId="0" borderId="0" applyFont="0" applyFill="0" applyBorder="0" applyAlignment="0" applyProtection="0"/>
    <xf numFmtId="165"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81" fontId="74" fillId="0" borderId="0" applyFont="0" applyFill="0" applyBorder="0" applyProtection="0">
      <alignment horizontal="right" vertical="top"/>
    </xf>
    <xf numFmtId="165"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3" fillId="54" borderId="16" applyNumberFormat="0" applyFont="0" applyAlignment="0" applyProtection="0"/>
    <xf numFmtId="179" fontId="3" fillId="54" borderId="16" applyNumberFormat="0" applyFont="0" applyAlignment="0" applyProtection="0"/>
    <xf numFmtId="0" fontId="3" fillId="54" borderId="16" applyNumberFormat="0" applyFont="0" applyAlignment="0" applyProtection="0"/>
    <xf numFmtId="179" fontId="3" fillId="54" borderId="16" applyNumberFormat="0" applyFont="0" applyAlignment="0" applyProtection="0"/>
    <xf numFmtId="0" fontId="3" fillId="54" borderId="16" applyNumberFormat="0" applyFont="0" applyAlignment="0" applyProtection="0"/>
    <xf numFmtId="179" fontId="37" fillId="55" borderId="17"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164" fontId="3" fillId="0" borderId="0" applyFont="0" applyFill="0" applyBorder="0" applyAlignment="0" applyProtection="0"/>
    <xf numFmtId="179"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4" fontId="75" fillId="86" borderId="0" applyFont="0" applyFill="0" applyBorder="0" applyAlignment="0" applyProtection="0">
      <alignment horizontal="left"/>
    </xf>
    <xf numFmtId="0" fontId="62" fillId="87" borderId="0" applyNumberFormat="0" applyBorder="0" applyAlignment="0" applyProtection="0"/>
    <xf numFmtId="179" fontId="62" fillId="87" borderId="0" applyNumberFormat="0" applyBorder="0" applyAlignment="0" applyProtection="0"/>
    <xf numFmtId="0" fontId="62" fillId="87" borderId="0" applyNumberFormat="0" applyBorder="0" applyAlignment="0" applyProtection="0"/>
    <xf numFmtId="0" fontId="62" fillId="88" borderId="0" applyNumberFormat="0" applyBorder="0" applyAlignment="0" applyProtection="0"/>
    <xf numFmtId="179" fontId="62" fillId="88" borderId="0" applyNumberFormat="0" applyBorder="0" applyAlignment="0" applyProtection="0"/>
    <xf numFmtId="0" fontId="62" fillId="88" borderId="0" applyNumberFormat="0" applyBorder="0" applyAlignment="0" applyProtection="0"/>
    <xf numFmtId="0" fontId="62" fillId="89" borderId="0" applyNumberFormat="0" applyBorder="0" applyAlignment="0" applyProtection="0"/>
    <xf numFmtId="179" fontId="62" fillId="89" borderId="0" applyNumberFormat="0" applyBorder="0" applyAlignment="0" applyProtection="0"/>
    <xf numFmtId="0" fontId="62" fillId="89" borderId="0" applyNumberFormat="0" applyBorder="0" applyAlignment="0" applyProtection="0"/>
    <xf numFmtId="0" fontId="45" fillId="0" borderId="0" applyNumberFormat="0" applyFill="0" applyBorder="0" applyAlignment="0" applyProtection="0"/>
    <xf numFmtId="179" fontId="45" fillId="0" borderId="0" applyNumberFormat="0" applyFill="0" applyBorder="0" applyAlignment="0" applyProtection="0"/>
    <xf numFmtId="0" fontId="45" fillId="0" borderId="0" applyNumberFormat="0" applyFill="0" applyBorder="0" applyAlignment="0" applyProtection="0"/>
    <xf numFmtId="0" fontId="33" fillId="73" borderId="0" applyNumberFormat="0" applyBorder="0" applyAlignment="0" applyProtection="0"/>
    <xf numFmtId="179" fontId="33" fillId="73" borderId="0" applyNumberFormat="0" applyBorder="0" applyAlignment="0" applyProtection="0"/>
    <xf numFmtId="0" fontId="33" fillId="59" borderId="0" applyNumberFormat="0" applyBorder="0" applyAlignment="0" applyProtection="0"/>
    <xf numFmtId="179" fontId="33" fillId="59" borderId="0" applyNumberFormat="0" applyBorder="0" applyAlignment="0" applyProtection="0"/>
    <xf numFmtId="0" fontId="33" fillId="61" borderId="0" applyNumberFormat="0" applyBorder="0" applyAlignment="0" applyProtection="0"/>
    <xf numFmtId="179" fontId="33" fillId="61" borderId="0" applyNumberFormat="0" applyBorder="0" applyAlignment="0" applyProtection="0"/>
    <xf numFmtId="0" fontId="33" fillId="50" borderId="0" applyNumberFormat="0" applyBorder="0" applyAlignment="0" applyProtection="0"/>
    <xf numFmtId="179" fontId="33" fillId="50" borderId="0" applyNumberFormat="0" applyBorder="0" applyAlignment="0" applyProtection="0"/>
    <xf numFmtId="0" fontId="33" fillId="51" borderId="0" applyNumberFormat="0" applyBorder="0" applyAlignment="0" applyProtection="0"/>
    <xf numFmtId="179" fontId="33" fillId="51" borderId="0" applyNumberFormat="0" applyBorder="0" applyAlignment="0" applyProtection="0"/>
    <xf numFmtId="0" fontId="33" fillId="60" borderId="0" applyNumberFormat="0" applyBorder="0" applyAlignment="0" applyProtection="0"/>
    <xf numFmtId="179" fontId="33" fillId="60" borderId="0" applyNumberFormat="0" applyBorder="0" applyAlignment="0" applyProtection="0"/>
    <xf numFmtId="17" fontId="38" fillId="56" borderId="0">
      <alignment horizontal="left"/>
    </xf>
    <xf numFmtId="17" fontId="38" fillId="56" borderId="0">
      <alignment horizontal="left"/>
    </xf>
    <xf numFmtId="0" fontId="39" fillId="44" borderId="14" applyNumberFormat="0" applyAlignment="0" applyProtection="0"/>
    <xf numFmtId="185" fontId="39" fillId="44" borderId="14" applyNumberFormat="0" applyAlignment="0" applyProtection="0"/>
    <xf numFmtId="179" fontId="39" fillId="44" borderId="14" applyNumberFormat="0" applyAlignment="0" applyProtection="0"/>
    <xf numFmtId="0" fontId="39" fillId="44" borderId="14" applyNumberFormat="0" applyAlignment="0" applyProtection="0"/>
    <xf numFmtId="179" fontId="39" fillId="44" borderId="14" applyNumberFormat="0" applyAlignment="0" applyProtection="0"/>
    <xf numFmtId="0" fontId="39" fillId="44" borderId="14" applyNumberFormat="0" applyAlignment="0" applyProtection="0"/>
    <xf numFmtId="179" fontId="39" fillId="44" borderId="14" applyNumberFormat="0" applyAlignment="0" applyProtection="0"/>
    <xf numFmtId="0" fontId="39" fillId="44" borderId="14" applyNumberFormat="0" applyAlignment="0" applyProtection="0"/>
    <xf numFmtId="186" fontId="76" fillId="0" borderId="0" applyFont="0" applyFill="0" applyBorder="0" applyAlignment="0" applyProtection="0"/>
    <xf numFmtId="179" fontId="76" fillId="0" borderId="0" applyFont="0" applyFill="0" applyBorder="0" applyAlignment="0" applyProtection="0"/>
    <xf numFmtId="0" fontId="76" fillId="0" borderId="0" applyFont="0" applyFill="0" applyBorder="0" applyAlignment="0" applyProtection="0"/>
    <xf numFmtId="185"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179" fontId="15" fillId="0" borderId="0" applyFont="0" applyFill="0" applyBorder="0" applyAlignment="0" applyProtection="0"/>
    <xf numFmtId="0" fontId="15" fillId="0" borderId="0" applyFont="0" applyFill="0" applyBorder="0" applyAlignment="0" applyProtection="0"/>
    <xf numFmtId="0" fontId="77" fillId="0" borderId="0" applyNumberFormat="0" applyFill="0" applyBorder="0" applyAlignment="0" applyProtection="0"/>
    <xf numFmtId="179" fontId="36" fillId="0" borderId="15" applyNumberFormat="0" applyFill="0" applyAlignment="0" applyProtection="0"/>
    <xf numFmtId="179"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179" fontId="40" fillId="41" borderId="0" applyNumberFormat="0" applyBorder="0" applyAlignment="0" applyProtection="0"/>
    <xf numFmtId="0" fontId="78" fillId="41" borderId="0" applyNumberFormat="0" applyBorder="0" applyAlignment="0" applyProtection="0"/>
    <xf numFmtId="179" fontId="40" fillId="41" borderId="0" applyNumberFormat="0" applyBorder="0" applyAlignment="0" applyProtection="0"/>
    <xf numFmtId="0" fontId="78" fillId="41" borderId="0" applyNumberFormat="0" applyBorder="0" applyAlignment="0" applyProtection="0"/>
    <xf numFmtId="179" fontId="5" fillId="7" borderId="0" applyNumberFormat="0" applyBorder="0" applyAlignment="0" applyProtection="0"/>
    <xf numFmtId="0" fontId="79" fillId="0" borderId="25" applyNumberFormat="0" applyFont="0" applyFill="0" applyAlignment="0" applyProtection="0">
      <alignment vertical="top"/>
    </xf>
    <xf numFmtId="179" fontId="79" fillId="0" borderId="25" applyNumberFormat="0" applyFont="0" applyFill="0" applyAlignment="0" applyProtection="0">
      <alignment vertical="top"/>
    </xf>
    <xf numFmtId="0" fontId="79" fillId="0" borderId="26" applyNumberFormat="0" applyFont="0" applyFill="0" applyAlignment="0" applyProtection="0">
      <alignment vertical="top"/>
    </xf>
    <xf numFmtId="0" fontId="80" fillId="0" borderId="18" applyNumberFormat="0" applyFill="0" applyAlignment="0" applyProtection="0"/>
    <xf numFmtId="179" fontId="4" fillId="0" borderId="6" applyNumberFormat="0" applyFill="0" applyAlignment="0" applyProtection="0"/>
    <xf numFmtId="0" fontId="43" fillId="0" borderId="18" applyNumberFormat="0" applyFill="0" applyAlignment="0" applyProtection="0"/>
    <xf numFmtId="179" fontId="4" fillId="0" borderId="6" applyNumberFormat="0" applyFill="0" applyAlignment="0" applyProtection="0"/>
    <xf numFmtId="0" fontId="81" fillId="0" borderId="19" applyNumberFormat="0" applyFill="0" applyAlignment="0" applyProtection="0"/>
    <xf numFmtId="0" fontId="82" fillId="0" borderId="20" applyNumberFormat="0" applyFill="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9" fontId="84"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9" fontId="83"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179" fontId="86" fillId="0" borderId="0" applyNumberFormat="0" applyFill="0" applyBorder="0" applyAlignment="0" applyProtection="0">
      <alignment vertical="top"/>
      <protection locked="0"/>
    </xf>
    <xf numFmtId="179" fontId="87" fillId="0" borderId="0" applyNumberFormat="0" applyFill="0" applyBorder="0" applyAlignment="0" applyProtection="0">
      <alignment vertical="top"/>
      <protection locked="0"/>
    </xf>
    <xf numFmtId="0" fontId="42" fillId="40" borderId="0" applyNumberFormat="0" applyBorder="0" applyAlignment="0" applyProtection="0"/>
    <xf numFmtId="179" fontId="42" fillId="40" borderId="0" applyNumberFormat="0" applyBorder="0" applyAlignment="0" applyProtection="0"/>
    <xf numFmtId="181" fontId="88" fillId="0" borderId="0" applyFill="0" applyBorder="0" applyAlignment="0" applyProtection="0">
      <alignment horizontal="right" vertical="top"/>
    </xf>
    <xf numFmtId="0" fontId="89" fillId="44" borderId="14" applyNumberFormat="0" applyAlignment="0" applyProtection="0"/>
    <xf numFmtId="179" fontId="42" fillId="40" borderId="0" applyNumberFormat="0" applyBorder="0" applyAlignment="0" applyProtection="0"/>
    <xf numFmtId="179" fontId="39" fillId="44" borderId="14" applyNumberFormat="0" applyAlignment="0" applyProtection="0"/>
    <xf numFmtId="179" fontId="43" fillId="0" borderId="18" applyNumberFormat="0" applyFill="0" applyAlignment="0" applyProtection="0"/>
    <xf numFmtId="179" fontId="44" fillId="0" borderId="19" applyNumberFormat="0" applyFill="0" applyAlignment="0" applyProtection="0"/>
    <xf numFmtId="179" fontId="45" fillId="0" borderId="20" applyNumberFormat="0" applyFill="0" applyAlignment="0" applyProtection="0"/>
    <xf numFmtId="179" fontId="45" fillId="0" borderId="0" applyNumberFormat="0" applyFill="0" applyBorder="0" applyAlignment="0" applyProtection="0"/>
    <xf numFmtId="179" fontId="50" fillId="0" borderId="0"/>
    <xf numFmtId="179" fontId="50" fillId="0" borderId="0"/>
    <xf numFmtId="0" fontId="90" fillId="0" borderId="15" applyNumberFormat="0" applyFill="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2" fontId="32"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8"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172" fontId="3" fillId="0" borderId="0" applyFont="0" applyFill="0" applyBorder="0" applyAlignment="0" applyProtection="0"/>
    <xf numFmtId="37"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91" fontId="3" fillId="0" borderId="0" applyFont="0" applyFill="0" applyBorder="0" applyAlignment="0" applyProtection="0"/>
    <xf numFmtId="168"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3" fontId="1" fillId="0" borderId="0">
      <alignment vertical="top"/>
    </xf>
    <xf numFmtId="179" fontId="51" fillId="57" borderId="0" applyNumberFormat="0" applyBorder="0" applyAlignment="0" applyProtection="0"/>
    <xf numFmtId="179" fontId="28" fillId="9" borderId="0" applyNumberFormat="0" applyBorder="0" applyAlignment="0" applyProtection="0"/>
    <xf numFmtId="0" fontId="51" fillId="57" borderId="0" applyNumberFormat="0" applyBorder="0" applyAlignment="0" applyProtection="0"/>
    <xf numFmtId="179" fontId="28" fillId="9" borderId="0" applyNumberFormat="0" applyBorder="0" applyAlignment="0" applyProtection="0"/>
    <xf numFmtId="179" fontId="51" fillId="57" borderId="0" applyNumberFormat="0" applyBorder="0" applyAlignment="0" applyProtection="0"/>
    <xf numFmtId="179" fontId="19" fillId="0" borderId="0"/>
    <xf numFmtId="179" fontId="19" fillId="0" borderId="0"/>
    <xf numFmtId="179" fontId="19" fillId="0" borderId="0"/>
    <xf numFmtId="179" fontId="19" fillId="0" borderId="0"/>
    <xf numFmtId="179" fontId="19"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179" fontId="91"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2" fillId="0" borderId="0"/>
    <xf numFmtId="179" fontId="32" fillId="0" borderId="0"/>
    <xf numFmtId="0" fontId="32"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2" fillId="0" borderId="0"/>
    <xf numFmtId="179" fontId="32" fillId="0" borderId="0"/>
    <xf numFmtId="0" fontId="32"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179" fontId="91" fillId="0" borderId="0"/>
    <xf numFmtId="0" fontId="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79"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32" fillId="0" borderId="0"/>
    <xf numFmtId="179" fontId="32" fillId="0" borderId="0"/>
    <xf numFmtId="0" fontId="3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92" fillId="0" borderId="0"/>
    <xf numFmtId="179" fontId="92" fillId="0" borderId="0"/>
    <xf numFmtId="0" fontId="32" fillId="0" borderId="0"/>
    <xf numFmtId="179" fontId="32" fillId="0" borderId="0"/>
    <xf numFmtId="0" fontId="32" fillId="0" borderId="0"/>
    <xf numFmtId="0" fontId="92" fillId="0" borderId="0"/>
    <xf numFmtId="179" fontId="92" fillId="0" borderId="0"/>
    <xf numFmtId="0" fontId="92" fillId="0" borderId="0"/>
    <xf numFmtId="179" fontId="92" fillId="0" borderId="0"/>
    <xf numFmtId="0" fontId="92" fillId="0" borderId="0"/>
    <xf numFmtId="179" fontId="92" fillId="0" borderId="0"/>
    <xf numFmtId="179"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79"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91" fillId="0" borderId="0"/>
    <xf numFmtId="179" fontId="91" fillId="0" borderId="0"/>
    <xf numFmtId="0"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79"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79"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79"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79"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85"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85"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85"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85"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85"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85"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0" fontId="3" fillId="0" borderId="0"/>
    <xf numFmtId="179"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3" fillId="0" borderId="0"/>
    <xf numFmtId="179"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3" fillId="0" borderId="0"/>
    <xf numFmtId="179"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179" fontId="3" fillId="0" borderId="0"/>
    <xf numFmtId="179" fontId="1"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185" fontId="3" fillId="0" borderId="0"/>
    <xf numFmtId="0"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65" fillId="0" borderId="0">
      <alignment vertical="top"/>
    </xf>
    <xf numFmtId="0" fontId="65" fillId="0" borderId="0">
      <alignment vertical="top"/>
    </xf>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0" fontId="1"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0" fontId="1"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0" fontId="3" fillId="0" borderId="0"/>
    <xf numFmtId="0" fontId="3" fillId="0" borderId="0"/>
    <xf numFmtId="179" fontId="3" fillId="0" borderId="0"/>
    <xf numFmtId="179" fontId="3" fillId="0" borderId="0"/>
    <xf numFmtId="179" fontId="3" fillId="0" borderId="0"/>
    <xf numFmtId="0" fontId="32" fillId="0" borderId="0"/>
    <xf numFmtId="0" fontId="1"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1"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85"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185"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52" fillId="0" borderId="0"/>
    <xf numFmtId="0"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79" fontId="9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91" fillId="0" borderId="0"/>
    <xf numFmtId="179" fontId="91"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179" fontId="32" fillId="0" borderId="0"/>
    <xf numFmtId="179" fontId="32" fillId="0" borderId="0"/>
    <xf numFmtId="0"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0"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0"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185" fontId="32" fillId="0" borderId="0"/>
    <xf numFmtId="179" fontId="32" fillId="0" borderId="0"/>
    <xf numFmtId="0" fontId="32" fillId="0" borderId="0"/>
    <xf numFmtId="0" fontId="64" fillId="0" borderId="0"/>
    <xf numFmtId="179" fontId="64" fillId="0" borderId="0"/>
    <xf numFmtId="0" fontId="20" fillId="0" borderId="0"/>
    <xf numFmtId="0" fontId="1" fillId="0" borderId="0"/>
    <xf numFmtId="0" fontId="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0" fontId="32" fillId="0" borderId="0"/>
    <xf numFmtId="179" fontId="32" fillId="0" borderId="0"/>
    <xf numFmtId="0" fontId="32"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0" fontId="32" fillId="0" borderId="0"/>
    <xf numFmtId="179" fontId="32" fillId="0" borderId="0"/>
    <xf numFmtId="0" fontId="32"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85" fontId="3" fillId="0" borderId="0"/>
    <xf numFmtId="185" fontId="3" fillId="0" borderId="0"/>
    <xf numFmtId="179" fontId="3" fillId="0" borderId="0"/>
    <xf numFmtId="0" fontId="3" fillId="0" borderId="0"/>
    <xf numFmtId="179" fontId="3" fillId="0" borderId="0"/>
    <xf numFmtId="0" fontId="3" fillId="0" borderId="0"/>
    <xf numFmtId="179" fontId="1"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179" fontId="3" fillId="0" borderId="0"/>
    <xf numFmtId="0" fontId="3" fillId="0" borderId="0"/>
    <xf numFmtId="0" fontId="3" fillId="0" borderId="0"/>
    <xf numFmtId="179" fontId="3" fillId="0" borderId="0"/>
    <xf numFmtId="179" fontId="3"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179" fontId="3" fillId="0" borderId="0"/>
    <xf numFmtId="0" fontId="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32"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179" fontId="1"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2"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91" fillId="0" borderId="0"/>
    <xf numFmtId="179" fontId="91" fillId="0" borderId="0"/>
    <xf numFmtId="0" fontId="3" fillId="0" borderId="0"/>
    <xf numFmtId="0" fontId="3" fillId="0" borderId="0"/>
    <xf numFmtId="179" fontId="3" fillId="0" borderId="0"/>
    <xf numFmtId="179" fontId="3" fillId="0" borderId="0"/>
    <xf numFmtId="0" fontId="65" fillId="0" borderId="0">
      <alignment vertical="top"/>
    </xf>
    <xf numFmtId="0" fontId="3" fillId="0" borderId="0">
      <alignment vertical="top"/>
    </xf>
    <xf numFmtId="179" fontId="3" fillId="0" borderId="0">
      <alignment vertical="top"/>
    </xf>
    <xf numFmtId="179" fontId="65" fillId="0" borderId="0">
      <alignment vertical="top"/>
    </xf>
    <xf numFmtId="0" fontId="1" fillId="0" borderId="0"/>
    <xf numFmtId="179" fontId="1" fillId="0" borderId="0"/>
    <xf numFmtId="0" fontId="32" fillId="0" borderId="0"/>
    <xf numFmtId="0" fontId="93" fillId="0" borderId="0"/>
    <xf numFmtId="179" fontId="93" fillId="0" borderId="0"/>
    <xf numFmtId="0" fontId="1" fillId="0" borderId="0"/>
    <xf numFmtId="0" fontId="1" fillId="0" borderId="0"/>
    <xf numFmtId="179" fontId="1" fillId="0" borderId="0"/>
    <xf numFmtId="0" fontId="32" fillId="0" borderId="0"/>
    <xf numFmtId="179" fontId="1" fillId="0" borderId="0"/>
    <xf numFmtId="0" fontId="32" fillId="0" borderId="0"/>
    <xf numFmtId="0" fontId="94" fillId="0" borderId="0"/>
    <xf numFmtId="179" fontId="94" fillId="0" borderId="0"/>
    <xf numFmtId="0" fontId="95"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2" fillId="0" borderId="0"/>
    <xf numFmtId="179" fontId="32" fillId="0" borderId="0"/>
    <xf numFmtId="0" fontId="32"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2" fillId="0" borderId="0"/>
    <xf numFmtId="179" fontId="32" fillId="0" borderId="0"/>
    <xf numFmtId="0" fontId="32"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2" fillId="0" borderId="0"/>
    <xf numFmtId="179" fontId="32" fillId="0" borderId="0"/>
    <xf numFmtId="0" fontId="32"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0" fontId="3" fillId="0" borderId="0"/>
    <xf numFmtId="0" fontId="3" fillId="0" borderId="0"/>
    <xf numFmtId="179" fontId="3" fillId="0" borderId="0"/>
    <xf numFmtId="179" fontId="3" fillId="0" borderId="0"/>
    <xf numFmtId="179" fontId="1" fillId="0" borderId="0"/>
    <xf numFmtId="0" fontId="32" fillId="0" borderId="0"/>
    <xf numFmtId="179"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7" borderId="16" applyNumberFormat="0" applyFont="0" applyAlignment="0" applyProtection="0"/>
    <xf numFmtId="0" fontId="1" fillId="0" borderId="0"/>
    <xf numFmtId="0" fontId="1" fillId="0" borderId="0"/>
    <xf numFmtId="0" fontId="1" fillId="0" borderId="0"/>
    <xf numFmtId="40" fontId="21" fillId="36" borderId="0">
      <alignment horizontal="right"/>
    </xf>
    <xf numFmtId="0" fontId="1" fillId="0" borderId="0"/>
    <xf numFmtId="0" fontId="1" fillId="0" borderId="0"/>
    <xf numFmtId="0" fontId="1" fillId="0" borderId="0"/>
    <xf numFmtId="0" fontId="1" fillId="0" borderId="0"/>
    <xf numFmtId="0" fontId="22" fillId="36" borderId="0">
      <alignment horizontal="right"/>
    </xf>
    <xf numFmtId="0" fontId="1" fillId="0" borderId="0"/>
    <xf numFmtId="0" fontId="1" fillId="0" borderId="0"/>
    <xf numFmtId="0" fontId="1" fillId="0" borderId="0"/>
    <xf numFmtId="0" fontId="1" fillId="0" borderId="0"/>
    <xf numFmtId="0" fontId="23" fillId="36" borderId="12"/>
    <xf numFmtId="0" fontId="1" fillId="0" borderId="0"/>
    <xf numFmtId="0" fontId="1" fillId="0" borderId="0"/>
    <xf numFmtId="0" fontId="1" fillId="0" borderId="0"/>
    <xf numFmtId="0" fontId="1" fillId="0" borderId="0"/>
    <xf numFmtId="0" fontId="23" fillId="0" borderId="0" applyBorder="0">
      <alignment horizontal="centerContinuous"/>
    </xf>
    <xf numFmtId="0" fontId="1" fillId="0" borderId="0"/>
    <xf numFmtId="0" fontId="1" fillId="0" borderId="0"/>
    <xf numFmtId="0" fontId="1" fillId="0" borderId="0"/>
    <xf numFmtId="0" fontId="1" fillId="0" borderId="0"/>
    <xf numFmtId="0" fontId="14" fillId="0" borderId="0" applyBorder="0">
      <alignment horizontal="centerContinuous"/>
    </xf>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3" fillId="0" borderId="0" applyFont="0" applyFill="0" applyBorder="0" applyAlignment="0" applyProtection="0"/>
    <xf numFmtId="0" fontId="17" fillId="0" borderId="5"/>
    <xf numFmtId="0" fontId="1" fillId="0" borderId="0"/>
    <xf numFmtId="0" fontId="1" fillId="0" borderId="0"/>
    <xf numFmtId="0" fontId="24" fillId="0" borderId="13">
      <alignment horizontal="centerContinuous"/>
    </xf>
    <xf numFmtId="0" fontId="1" fillId="0" borderId="0"/>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1" fillId="0" borderId="0"/>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20" fillId="40" borderId="21" applyNumberFormat="0" applyProtection="0">
      <alignment horizontal="right" vertical="center"/>
    </xf>
    <xf numFmtId="0" fontId="1" fillId="0" borderId="0"/>
    <xf numFmtId="0" fontId="1" fillId="0" borderId="0"/>
    <xf numFmtId="4" fontId="20" fillId="46" borderId="21" applyNumberFormat="0" applyProtection="0">
      <alignment horizontal="right" vertical="center"/>
    </xf>
    <xf numFmtId="0" fontId="1" fillId="0" borderId="0"/>
    <xf numFmtId="0" fontId="1" fillId="0" borderId="0"/>
    <xf numFmtId="4" fontId="20" fillId="59" borderId="21" applyNumberFormat="0" applyProtection="0">
      <alignment horizontal="right" vertical="center"/>
    </xf>
    <xf numFmtId="0" fontId="1" fillId="0" borderId="0"/>
    <xf numFmtId="0" fontId="1" fillId="0" borderId="0"/>
    <xf numFmtId="4" fontId="20" fillId="48" borderId="21" applyNumberFormat="0" applyProtection="0">
      <alignment horizontal="right" vertical="center"/>
    </xf>
    <xf numFmtId="0" fontId="1" fillId="0" borderId="0"/>
    <xf numFmtId="0" fontId="1" fillId="0" borderId="0"/>
    <xf numFmtId="4" fontId="20" fillId="52" borderId="21" applyNumberFormat="0" applyProtection="0">
      <alignment horizontal="right" vertical="center"/>
    </xf>
    <xf numFmtId="0" fontId="1" fillId="0" borderId="0"/>
    <xf numFmtId="0" fontId="1" fillId="0" borderId="0"/>
    <xf numFmtId="4" fontId="20" fillId="60" borderId="21" applyNumberFormat="0" applyProtection="0">
      <alignment horizontal="right" vertical="center"/>
    </xf>
    <xf numFmtId="0" fontId="1" fillId="0" borderId="0"/>
    <xf numFmtId="0" fontId="1" fillId="0" borderId="0"/>
    <xf numFmtId="4" fontId="20" fillId="61" borderId="21" applyNumberFormat="0" applyProtection="0">
      <alignment horizontal="right" vertical="center"/>
    </xf>
    <xf numFmtId="0" fontId="1" fillId="0" borderId="0"/>
    <xf numFmtId="0" fontId="1" fillId="0" borderId="0"/>
    <xf numFmtId="4" fontId="20" fillId="62" borderId="21" applyNumberFormat="0" applyProtection="0">
      <alignment horizontal="right" vertical="center"/>
    </xf>
    <xf numFmtId="0" fontId="1" fillId="0" borderId="0"/>
    <xf numFmtId="0" fontId="1" fillId="0" borderId="0"/>
    <xf numFmtId="4" fontId="20" fillId="47" borderId="21" applyNumberFormat="0" applyProtection="0">
      <alignment horizontal="right" vertical="center"/>
    </xf>
    <xf numFmtId="0" fontId="1" fillId="0" borderId="0"/>
    <xf numFmtId="0" fontId="1" fillId="0" borderId="0"/>
    <xf numFmtId="0" fontId="1" fillId="0" borderId="0"/>
    <xf numFmtId="4" fontId="20" fillId="64" borderId="0" applyNumberFormat="0" applyProtection="0">
      <alignment horizontal="left" vertical="center" indent="1"/>
    </xf>
    <xf numFmtId="4" fontId="20" fillId="64" borderId="0" applyNumberFormat="0" applyProtection="0">
      <alignment horizontal="left" vertical="center" indent="1"/>
    </xf>
    <xf numFmtId="4" fontId="55" fillId="65" borderId="0" applyNumberFormat="0" applyProtection="0">
      <alignment horizontal="left" vertical="center" indent="1"/>
    </xf>
    <xf numFmtId="4" fontId="55" fillId="65" borderId="0" applyNumberFormat="0" applyProtection="0">
      <alignment horizontal="left" vertical="center" indent="1"/>
    </xf>
    <xf numFmtId="0" fontId="1" fillId="0" borderId="0"/>
    <xf numFmtId="4" fontId="20" fillId="66" borderId="21" applyNumberFormat="0" applyProtection="0">
      <alignment horizontal="right" vertical="center"/>
    </xf>
    <xf numFmtId="0" fontId="1" fillId="0" borderId="0"/>
    <xf numFmtId="4" fontId="20" fillId="64" borderId="0" applyNumberFormat="0" applyProtection="0">
      <alignment horizontal="left" vertical="center" indent="1"/>
    </xf>
    <xf numFmtId="4" fontId="20" fillId="64" borderId="0" applyNumberFormat="0" applyProtection="0">
      <alignment horizontal="left" vertical="center" indent="1"/>
    </xf>
    <xf numFmtId="4" fontId="20" fillId="64" borderId="0" applyNumberFormat="0" applyProtection="0">
      <alignment horizontal="left" vertical="center" indent="1"/>
    </xf>
    <xf numFmtId="4" fontId="20" fillId="58" borderId="0" applyNumberFormat="0" applyProtection="0">
      <alignment horizontal="left" vertical="center" indent="1"/>
    </xf>
    <xf numFmtId="4" fontId="20" fillId="58" borderId="0" applyNumberFormat="0" applyProtection="0">
      <alignment horizontal="left" vertical="center" indent="1"/>
    </xf>
    <xf numFmtId="4" fontId="20" fillId="58" borderId="0" applyNumberFormat="0" applyProtection="0">
      <alignment horizontal="left" vertical="center" indent="1"/>
    </xf>
    <xf numFmtId="0" fontId="1" fillId="0" borderId="0"/>
    <xf numFmtId="0" fontId="3" fillId="54" borderId="21" applyNumberFormat="0" applyProtection="0">
      <alignment horizontal="left" vertical="center" indent="1"/>
    </xf>
    <xf numFmtId="0" fontId="3" fillId="54" borderId="21" applyNumberFormat="0" applyProtection="0">
      <alignment horizontal="left" vertical="center" indent="1"/>
    </xf>
    <xf numFmtId="0" fontId="3" fillId="54" borderId="21" applyNumberFormat="0" applyProtection="0">
      <alignment horizontal="left" vertical="center" indent="1"/>
    </xf>
    <xf numFmtId="0" fontId="1" fillId="0" borderId="0"/>
    <xf numFmtId="0" fontId="1" fillId="0" borderId="0"/>
    <xf numFmtId="0" fontId="3" fillId="65" borderId="21" applyNumberFormat="0" applyProtection="0">
      <alignment horizontal="left" vertical="top" indent="1"/>
    </xf>
    <xf numFmtId="0" fontId="3" fillId="65" borderId="21" applyNumberFormat="0" applyProtection="0">
      <alignment horizontal="left" vertical="top" indent="1"/>
    </xf>
    <xf numFmtId="0" fontId="3" fillId="65" borderId="21" applyNumberFormat="0" applyProtection="0">
      <alignment horizontal="left" vertical="top" indent="1"/>
    </xf>
    <xf numFmtId="0" fontId="1" fillId="0" borderId="0"/>
    <xf numFmtId="0" fontId="1" fillId="0" borderId="0"/>
    <xf numFmtId="0" fontId="3" fillId="58" borderId="21" applyNumberFormat="0" applyProtection="0">
      <alignment horizontal="left" vertical="center" indent="1"/>
    </xf>
    <xf numFmtId="0" fontId="3" fillId="58" borderId="21" applyNumberFormat="0" applyProtection="0">
      <alignment horizontal="left" vertical="center" indent="1"/>
    </xf>
    <xf numFmtId="0" fontId="3" fillId="58" borderId="21" applyNumberFormat="0" applyProtection="0">
      <alignment horizontal="left" vertical="center" indent="1"/>
    </xf>
    <xf numFmtId="0" fontId="1" fillId="0" borderId="0"/>
    <xf numFmtId="0" fontId="1" fillId="0" borderId="0"/>
    <xf numFmtId="0" fontId="3" fillId="58" borderId="21" applyNumberFormat="0" applyProtection="0">
      <alignment horizontal="left" vertical="top" indent="1"/>
    </xf>
    <xf numFmtId="0" fontId="3" fillId="58" borderId="21" applyNumberFormat="0" applyProtection="0">
      <alignment horizontal="left" vertical="top" indent="1"/>
    </xf>
    <xf numFmtId="0" fontId="3" fillId="58" borderId="21" applyNumberFormat="0" applyProtection="0">
      <alignment horizontal="left" vertical="top" indent="1"/>
    </xf>
    <xf numFmtId="0" fontId="1" fillId="0" borderId="0"/>
    <xf numFmtId="0" fontId="1" fillId="0" borderId="0"/>
    <xf numFmtId="0" fontId="3" fillId="38" borderId="21" applyNumberFormat="0" applyProtection="0">
      <alignment horizontal="left" vertical="center" indent="1"/>
    </xf>
    <xf numFmtId="0" fontId="3" fillId="38" borderId="21" applyNumberFormat="0" applyProtection="0">
      <alignment horizontal="left" vertical="center" indent="1"/>
    </xf>
    <xf numFmtId="0" fontId="3" fillId="38" borderId="21" applyNumberFormat="0" applyProtection="0">
      <alignment horizontal="left" vertical="center" indent="1"/>
    </xf>
    <xf numFmtId="0" fontId="1" fillId="0" borderId="0"/>
    <xf numFmtId="0" fontId="1" fillId="0" borderId="0"/>
    <xf numFmtId="0" fontId="3" fillId="38" borderId="21" applyNumberFormat="0" applyProtection="0">
      <alignment horizontal="left" vertical="top" indent="1"/>
    </xf>
    <xf numFmtId="0" fontId="3" fillId="38" borderId="21" applyNumberFormat="0" applyProtection="0">
      <alignment horizontal="left" vertical="top" indent="1"/>
    </xf>
    <xf numFmtId="0" fontId="3" fillId="38" borderId="21" applyNumberFormat="0" applyProtection="0">
      <alignment horizontal="left" vertical="top" indent="1"/>
    </xf>
    <xf numFmtId="0" fontId="1" fillId="0" borderId="0"/>
    <xf numFmtId="0" fontId="1" fillId="0" borderId="0"/>
    <xf numFmtId="0" fontId="3" fillId="67" borderId="21" applyNumberFormat="0" applyProtection="0">
      <alignment horizontal="left" vertical="center" indent="1"/>
    </xf>
    <xf numFmtId="0" fontId="3" fillId="67" borderId="21" applyNumberFormat="0" applyProtection="0">
      <alignment horizontal="left" vertical="center" indent="1"/>
    </xf>
    <xf numFmtId="0" fontId="3" fillId="67" borderId="21" applyNumberFormat="0" applyProtection="0">
      <alignment horizontal="left" vertical="center" indent="1"/>
    </xf>
    <xf numFmtId="0" fontId="1" fillId="0" borderId="0"/>
    <xf numFmtId="0" fontId="1" fillId="0" borderId="0"/>
    <xf numFmtId="0" fontId="3" fillId="67" borderId="21" applyNumberFormat="0" applyProtection="0">
      <alignment horizontal="left" vertical="top" indent="1"/>
    </xf>
    <xf numFmtId="0" fontId="3" fillId="67" borderId="21" applyNumberFormat="0" applyProtection="0">
      <alignment horizontal="left" vertical="top" indent="1"/>
    </xf>
    <xf numFmtId="0" fontId="3" fillId="67" borderId="21" applyNumberFormat="0" applyProtection="0">
      <alignment horizontal="left" vertical="top" indent="1"/>
    </xf>
    <xf numFmtId="0" fontId="1" fillId="0" borderId="0"/>
    <xf numFmtId="0" fontId="1" fillId="0" borderId="0"/>
    <xf numFmtId="0" fontId="1" fillId="0" borderId="0"/>
    <xf numFmtId="0" fontId="1" fillId="0" borderId="0"/>
    <xf numFmtId="0" fontId="1" fillId="0" borderId="0"/>
    <xf numFmtId="0" fontId="1" fillId="0" borderId="0"/>
    <xf numFmtId="4" fontId="20" fillId="68" borderId="21" applyNumberFormat="0" applyProtection="0">
      <alignment vertical="center"/>
    </xf>
    <xf numFmtId="0" fontId="1" fillId="0" borderId="0"/>
    <xf numFmtId="0" fontId="1" fillId="0" borderId="0"/>
    <xf numFmtId="0" fontId="1" fillId="0" borderId="0"/>
    <xf numFmtId="0" fontId="1" fillId="0" borderId="0"/>
    <xf numFmtId="4" fontId="20" fillId="68" borderId="21" applyNumberFormat="0" applyProtection="0">
      <alignment horizontal="left" vertical="center" indent="1"/>
    </xf>
    <xf numFmtId="0" fontId="1" fillId="0" borderId="0"/>
    <xf numFmtId="0" fontId="1" fillId="0" borderId="0"/>
    <xf numFmtId="0" fontId="20" fillId="68" borderId="21" applyNumberFormat="0" applyProtection="0">
      <alignment horizontal="left" vertical="top" indent="1"/>
    </xf>
    <xf numFmtId="0" fontId="1" fillId="0" borderId="0"/>
    <xf numFmtId="0" fontId="1" fillId="0" borderId="0"/>
    <xf numFmtId="4" fontId="20" fillId="64" borderId="21" applyNumberFormat="0" applyProtection="0">
      <alignment horizontal="right" vertical="center"/>
    </xf>
    <xf numFmtId="0" fontId="1" fillId="0" borderId="0"/>
    <xf numFmtId="0" fontId="1" fillId="0" borderId="0"/>
    <xf numFmtId="0" fontId="1" fillId="0" borderId="0"/>
    <xf numFmtId="0" fontId="1" fillId="0" borderId="0"/>
    <xf numFmtId="4" fontId="20" fillId="66" borderId="21" applyNumberFormat="0" applyProtection="0">
      <alignment horizontal="left" vertical="center" indent="1"/>
    </xf>
    <xf numFmtId="0" fontId="1" fillId="0" borderId="0"/>
    <xf numFmtId="0" fontId="1" fillId="0" borderId="0"/>
    <xf numFmtId="0" fontId="20" fillId="58" borderId="21" applyNumberFormat="0" applyProtection="0">
      <alignment horizontal="left" vertical="top" indent="1"/>
    </xf>
    <xf numFmtId="0" fontId="1" fillId="0" borderId="0"/>
    <xf numFmtId="4" fontId="57" fillId="69" borderId="0" applyNumberFormat="0" applyProtection="0">
      <alignment horizontal="left" vertical="center" indent="1"/>
    </xf>
    <xf numFmtId="4" fontId="57" fillId="69" borderId="0" applyNumberFormat="0" applyProtection="0">
      <alignment horizontal="left" vertical="center" indent="1"/>
    </xf>
    <xf numFmtId="0" fontId="1" fillId="0" borderId="0"/>
    <xf numFmtId="0" fontId="1" fillId="0" borderId="0"/>
    <xf numFmtId="0" fontId="1" fillId="0" borderId="0"/>
    <xf numFmtId="0" fontId="1" fillId="0" borderId="0"/>
    <xf numFmtId="4" fontId="58" fillId="64" borderId="21"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 fontId="38" fillId="56" borderId="0">
      <alignment horizontal="left"/>
    </xf>
    <xf numFmtId="178" fontId="15" fillId="0" borderId="0" applyFont="0" applyFill="0" applyBorder="0" applyAlignment="0" applyProtection="0"/>
    <xf numFmtId="0" fontId="18" fillId="0" borderId="0" applyNumberFormat="0" applyFill="0" applyBorder="0" applyAlignment="0" applyProtection="0">
      <alignment vertical="top"/>
      <protection locked="0"/>
    </xf>
    <xf numFmtId="0" fontId="1" fillId="0" borderId="0"/>
    <xf numFmtId="0" fontId="3" fillId="0" borderId="0"/>
    <xf numFmtId="0" fontId="3" fillId="54" borderId="16" applyNumberFormat="0" applyFont="0" applyAlignment="0" applyProtection="0"/>
    <xf numFmtId="0" fontId="3" fillId="54" borderId="16" applyNumberFormat="0" applyFont="0" applyAlignment="0" applyProtection="0"/>
    <xf numFmtId="40" fontId="21" fillId="36" borderId="0">
      <alignment horizontal="right"/>
    </xf>
    <xf numFmtId="0" fontId="22" fillId="36" borderId="0">
      <alignment horizontal="right"/>
    </xf>
    <xf numFmtId="0" fontId="23" fillId="36" borderId="12"/>
    <xf numFmtId="0" fontId="23" fillId="0" borderId="0" applyBorder="0">
      <alignment horizontal="centerContinuous"/>
    </xf>
    <xf numFmtId="0" fontId="14" fillId="0" borderId="0" applyBorder="0">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4" fontId="55" fillId="65" borderId="0" applyNumberFormat="0" applyProtection="0">
      <alignment horizontal="left" vertical="center" indent="1"/>
    </xf>
    <xf numFmtId="4" fontId="20" fillId="64" borderId="0" applyNumberFormat="0" applyProtection="0">
      <alignment horizontal="left" vertical="center" indent="1"/>
    </xf>
    <xf numFmtId="4" fontId="20" fillId="58" borderId="0" applyNumberFormat="0" applyProtection="0">
      <alignment horizontal="left" vertical="center" indent="1"/>
    </xf>
    <xf numFmtId="4" fontId="57" fillId="69" borderId="0" applyNumberFormat="0" applyProtection="0">
      <alignment horizontal="left" vertical="center" indent="1"/>
    </xf>
    <xf numFmtId="0" fontId="20" fillId="0" borderId="0" applyNumberFormat="0" applyBorder="0" applyAlignment="0"/>
    <xf numFmtId="0" fontId="20" fillId="0" borderId="0" applyNumberFormat="0" applyBorder="0" applyAlignment="0"/>
    <xf numFmtId="0" fontId="27" fillId="0" borderId="0"/>
    <xf numFmtId="0" fontId="24" fillId="0" borderId="13">
      <alignment horizontal="centerContinuous"/>
    </xf>
    <xf numFmtId="0" fontId="33" fillId="50" borderId="0" applyNumberFormat="0" applyBorder="0" applyAlignment="0" applyProtection="0"/>
    <xf numFmtId="0" fontId="1" fillId="0" borderId="0"/>
    <xf numFmtId="0" fontId="1" fillId="0" borderId="0"/>
    <xf numFmtId="0" fontId="63" fillId="59" borderId="0" applyNumberFormat="0" applyBorder="0" applyAlignment="0" applyProtection="0"/>
    <xf numFmtId="0" fontId="58" fillId="0" borderId="0" applyNumberFormat="0" applyFill="0" applyBorder="0" applyAlignment="0" applyProtection="0"/>
    <xf numFmtId="0" fontId="37" fillId="55" borderId="17" applyNumberFormat="0" applyAlignment="0" applyProtection="0"/>
    <xf numFmtId="0" fontId="52" fillId="0" borderId="0"/>
    <xf numFmtId="0" fontId="24" fillId="0" borderId="13">
      <alignment horizontal="centerContinuous"/>
    </xf>
    <xf numFmtId="0" fontId="33" fillId="51" borderId="0" applyNumberFormat="0" applyBorder="0" applyAlignment="0" applyProtection="0"/>
    <xf numFmtId="0" fontId="43" fillId="0" borderId="18" applyNumberFormat="0" applyFill="0" applyAlignment="0" applyProtection="0"/>
    <xf numFmtId="0" fontId="62" fillId="0" borderId="28" applyNumberFormat="0" applyFill="0" applyAlignment="0" applyProtection="0"/>
    <xf numFmtId="0" fontId="1" fillId="0" borderId="0"/>
    <xf numFmtId="0" fontId="3" fillId="54" borderId="16" applyNumberFormat="0" applyFont="0" applyAlignment="0" applyProtection="0"/>
    <xf numFmtId="0" fontId="96" fillId="42" borderId="14" applyNumberFormat="0" applyAlignment="0" applyProtection="0"/>
    <xf numFmtId="0" fontId="33" fillId="47" borderId="0" applyNumberFormat="0" applyBorder="0" applyAlignment="0" applyProtection="0"/>
    <xf numFmtId="0" fontId="32" fillId="39" borderId="0" applyNumberFormat="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24" fillId="0" borderId="13">
      <alignment horizontal="centerContinuous"/>
    </xf>
    <xf numFmtId="0" fontId="63" fillId="60" borderId="0" applyNumberFormat="0" applyBorder="0" applyAlignment="0" applyProtection="0"/>
    <xf numFmtId="0" fontId="44" fillId="0" borderId="19" applyNumberFormat="0" applyFill="0" applyAlignment="0" applyProtection="0"/>
    <xf numFmtId="0" fontId="36" fillId="0" borderId="15" applyNumberFormat="0" applyFill="0" applyAlignment="0" applyProtection="0"/>
    <xf numFmtId="0" fontId="1" fillId="0" borderId="0"/>
    <xf numFmtId="0" fontId="32" fillId="40" borderId="0" applyNumberFormat="0" applyBorder="0" applyAlignment="0" applyProtection="0"/>
    <xf numFmtId="0" fontId="30" fillId="0" borderId="0"/>
    <xf numFmtId="0" fontId="30" fillId="0" borderId="0"/>
    <xf numFmtId="0" fontId="3" fillId="0" borderId="0"/>
    <xf numFmtId="0" fontId="1" fillId="0" borderId="0"/>
    <xf numFmtId="0" fontId="100" fillId="57" borderId="0" applyNumberFormat="0" applyBorder="0" applyAlignment="0" applyProtection="0"/>
    <xf numFmtId="0" fontId="1" fillId="0" borderId="0"/>
    <xf numFmtId="0" fontId="30" fillId="0" borderId="0"/>
    <xf numFmtId="0" fontId="30" fillId="0" borderId="0"/>
    <xf numFmtId="0" fontId="40" fillId="41" borderId="0" applyNumberFormat="0" applyBorder="0" applyAlignment="0" applyProtection="0"/>
    <xf numFmtId="0" fontId="45" fillId="0" borderId="20" applyNumberFormat="0" applyFill="0" applyAlignment="0" applyProtection="0"/>
    <xf numFmtId="0" fontId="1" fillId="0" borderId="0"/>
    <xf numFmtId="0" fontId="3" fillId="0" borderId="0"/>
    <xf numFmtId="172" fontId="3" fillId="0" borderId="0" applyFont="0" applyFill="0" applyBorder="0" applyAlignment="0" applyProtection="0"/>
    <xf numFmtId="0" fontId="3" fillId="0" borderId="0"/>
    <xf numFmtId="0" fontId="3" fillId="0" borderId="0"/>
    <xf numFmtId="0" fontId="1" fillId="0" borderId="0"/>
    <xf numFmtId="0" fontId="3" fillId="0" borderId="0"/>
    <xf numFmtId="0" fontId="1" fillId="0" borderId="0"/>
    <xf numFmtId="0" fontId="1" fillId="0" borderId="0"/>
    <xf numFmtId="0" fontId="33" fillId="61" borderId="0" applyNumberFormat="0" applyBorder="0" applyAlignment="0" applyProtection="0"/>
    <xf numFmtId="0" fontId="32" fillId="54" borderId="16" applyNumberFormat="0" applyFont="0" applyAlignment="0" applyProtection="0"/>
    <xf numFmtId="0" fontId="1" fillId="0" borderId="0"/>
    <xf numFmtId="0" fontId="1" fillId="0" borderId="0"/>
    <xf numFmtId="9" fontId="1" fillId="0" borderId="0" applyFont="0" applyFill="0" applyBorder="0" applyAlignment="0" applyProtection="0"/>
    <xf numFmtId="0" fontId="97" fillId="0" borderId="27" applyNumberFormat="0" applyFill="0" applyAlignment="0" applyProtection="0"/>
    <xf numFmtId="0" fontId="63" fillId="73" borderId="0" applyNumberFormat="0" applyBorder="0" applyAlignment="0" applyProtection="0"/>
    <xf numFmtId="9" fontId="1" fillId="0" borderId="0" applyFont="0" applyFill="0" applyBorder="0" applyAlignment="0" applyProtection="0"/>
    <xf numFmtId="0" fontId="63" fillId="73" borderId="0" applyNumberFormat="0" applyBorder="0" applyAlignment="0" applyProtection="0"/>
    <xf numFmtId="0" fontId="59" fillId="53" borderId="23" applyNumberFormat="0" applyAlignment="0" applyProtection="0"/>
    <xf numFmtId="0" fontId="24" fillId="0" borderId="13">
      <alignment horizontal="centerContinuous"/>
    </xf>
    <xf numFmtId="0" fontId="33" fillId="73" borderId="0" applyNumberFormat="0" applyBorder="0" applyAlignment="0" applyProtection="0"/>
    <xf numFmtId="0" fontId="43" fillId="0" borderId="18" applyNumberFormat="0" applyFill="0" applyAlignment="0" applyProtection="0"/>
    <xf numFmtId="0" fontId="1" fillId="0" borderId="0"/>
    <xf numFmtId="0" fontId="39" fillId="44" borderId="14" applyNumberFormat="0" applyAlignment="0" applyProtection="0"/>
    <xf numFmtId="9" fontId="1" fillId="0" borderId="0" applyFont="0" applyFill="0" applyBorder="0" applyAlignment="0" applyProtection="0"/>
    <xf numFmtId="0" fontId="3" fillId="0" borderId="0"/>
    <xf numFmtId="0" fontId="33" fillId="49" borderId="0" applyNumberFormat="0" applyBorder="0" applyAlignment="0" applyProtection="0"/>
    <xf numFmtId="0" fontId="1" fillId="0" borderId="0"/>
    <xf numFmtId="0" fontId="33" fillId="50" borderId="0" applyNumberFormat="0" applyBorder="0" applyAlignment="0" applyProtection="0"/>
    <xf numFmtId="0" fontId="1" fillId="0" borderId="0"/>
    <xf numFmtId="0" fontId="1" fillId="0" borderId="0"/>
    <xf numFmtId="0" fontId="1" fillId="0" borderId="0"/>
    <xf numFmtId="0" fontId="1" fillId="0" borderId="0"/>
    <xf numFmtId="0" fontId="33" fillId="51" borderId="0" applyNumberFormat="0" applyBorder="0" applyAlignment="0" applyProtection="0"/>
    <xf numFmtId="0" fontId="1" fillId="0" borderId="0"/>
    <xf numFmtId="0" fontId="30" fillId="0" borderId="0"/>
    <xf numFmtId="0" fontId="63" fillId="50" borderId="0" applyNumberFormat="0" applyBorder="0" applyAlignment="0" applyProtection="0"/>
    <xf numFmtId="0" fontId="30" fillId="0" borderId="0"/>
    <xf numFmtId="0" fontId="24" fillId="0" borderId="13">
      <alignment horizontal="centerContinuous"/>
    </xf>
    <xf numFmtId="0" fontId="36" fillId="0" borderId="15" applyNumberFormat="0" applyFill="0" applyAlignment="0" applyProtection="0"/>
    <xf numFmtId="0" fontId="30" fillId="0" borderId="0"/>
    <xf numFmtId="0" fontId="1" fillId="0" borderId="0"/>
    <xf numFmtId="0" fontId="59" fillId="53" borderId="23" applyNumberFormat="0" applyAlignment="0" applyProtection="0"/>
    <xf numFmtId="0" fontId="53" fillId="0" borderId="24" applyNumberFormat="0" applyFill="0" applyAlignment="0" applyProtection="0"/>
    <xf numFmtId="0" fontId="16" fillId="0" borderId="5" applyNumberFormat="0" applyFill="0" applyAlignment="0" applyProtection="0"/>
    <xf numFmtId="0" fontId="61" fillId="0" borderId="0" applyNumberFormat="0" applyFill="0" applyBorder="0" applyAlignment="0" applyProtection="0"/>
    <xf numFmtId="0" fontId="32" fillId="54" borderId="16" applyNumberFormat="0" applyFont="0" applyAlignment="0" applyProtection="0"/>
    <xf numFmtId="0" fontId="32" fillId="44" borderId="0" applyNumberFormat="0" applyBorder="0" applyAlignment="0" applyProtection="0"/>
    <xf numFmtId="0" fontId="34"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40" fillId="41" borderId="0" applyNumberFormat="0" applyBorder="0" applyAlignment="0" applyProtection="0"/>
    <xf numFmtId="0" fontId="1" fillId="0" borderId="0"/>
    <xf numFmtId="0" fontId="3" fillId="54" borderId="16" applyNumberFormat="0" applyFont="0" applyAlignment="0" applyProtection="0"/>
    <xf numFmtId="0" fontId="63" fillId="59" borderId="0" applyNumberFormat="0" applyBorder="0" applyAlignment="0" applyProtection="0"/>
    <xf numFmtId="0" fontId="32" fillId="42" borderId="0" applyNumberFormat="0" applyBorder="0" applyAlignment="0" applyProtection="0"/>
    <xf numFmtId="0" fontId="3" fillId="0" borderId="0"/>
    <xf numFmtId="0" fontId="1" fillId="0" borderId="0"/>
    <xf numFmtId="0" fontId="62" fillId="0" borderId="24" applyNumberFormat="0" applyFill="0" applyAlignment="0" applyProtection="0"/>
    <xf numFmtId="0" fontId="32" fillId="45" borderId="0" applyNumberFormat="0" applyBorder="0" applyAlignment="0" applyProtection="0"/>
    <xf numFmtId="0" fontId="45" fillId="0" borderId="0" applyNumberFormat="0" applyFill="0" applyBorder="0" applyAlignment="0" applyProtection="0"/>
    <xf numFmtId="0" fontId="89" fillId="44" borderId="14" applyNumberFormat="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53" fillId="0" borderId="24" applyNumberFormat="0" applyFill="0" applyAlignment="0" applyProtection="0"/>
    <xf numFmtId="0" fontId="52" fillId="0" borderId="0"/>
    <xf numFmtId="0" fontId="98" fillId="53" borderId="23" applyNumberFormat="0" applyAlignment="0" applyProtection="0"/>
    <xf numFmtId="0" fontId="32" fillId="43" borderId="0" applyNumberFormat="0" applyBorder="0" applyAlignment="0" applyProtection="0"/>
    <xf numFmtId="0" fontId="1" fillId="0" borderId="0"/>
    <xf numFmtId="0" fontId="1" fillId="0" borderId="0"/>
    <xf numFmtId="0" fontId="63" fillId="61" borderId="0" applyNumberFormat="0" applyBorder="0" applyAlignment="0" applyProtection="0"/>
    <xf numFmtId="0" fontId="1" fillId="0" borderId="0"/>
    <xf numFmtId="0" fontId="1" fillId="0" borderId="0"/>
    <xf numFmtId="0" fontId="3" fillId="0" borderId="0"/>
    <xf numFmtId="0" fontId="24" fillId="0" borderId="13">
      <alignment horizontal="centerContinuous"/>
    </xf>
    <xf numFmtId="9" fontId="1" fillId="0" borderId="0" applyFont="0" applyFill="0" applyBorder="0" applyAlignment="0" applyProtection="0"/>
    <xf numFmtId="0" fontId="33" fillId="52" borderId="0" applyNumberFormat="0" applyBorder="0" applyAlignment="0" applyProtection="0"/>
    <xf numFmtId="0" fontId="63" fillId="73" borderId="0" applyNumberFormat="0" applyBorder="0" applyAlignment="0" applyProtection="0"/>
    <xf numFmtId="0" fontId="63" fillId="59" borderId="0" applyNumberFormat="0" applyBorder="0" applyAlignment="0" applyProtection="0"/>
    <xf numFmtId="0" fontId="16" fillId="0" borderId="5" applyNumberFormat="0" applyFill="0" applyAlignment="0" applyProtection="0"/>
    <xf numFmtId="0" fontId="35" fillId="53" borderId="14" applyNumberFormat="0" applyAlignment="0" applyProtection="0"/>
    <xf numFmtId="172" fontId="1" fillId="0" borderId="0" applyFont="0" applyFill="0" applyBorder="0" applyAlignment="0" applyProtection="0"/>
    <xf numFmtId="172" fontId="3" fillId="0" borderId="0" applyFont="0" applyFill="0" applyBorder="0" applyAlignment="0" applyProtection="0"/>
    <xf numFmtId="165" fontId="3" fillId="0" borderId="0" applyFont="0" applyFill="0" applyBorder="0" applyAlignment="0" applyProtection="0"/>
    <xf numFmtId="0" fontId="32" fillId="54" borderId="16" applyNumberFormat="0" applyFont="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24" fillId="0" borderId="13">
      <alignment horizontal="centerContinuous"/>
    </xf>
    <xf numFmtId="0" fontId="24" fillId="0" borderId="13">
      <alignment horizontal="centerContinuous"/>
    </xf>
    <xf numFmtId="0" fontId="24" fillId="0" borderId="13">
      <alignment horizontal="centerContinuous"/>
    </xf>
    <xf numFmtId="0" fontId="60" fillId="0" borderId="0" applyNumberFormat="0" applyFill="0" applyBorder="0" applyAlignment="0" applyProtection="0"/>
    <xf numFmtId="0" fontId="99" fillId="0" borderId="0" applyNumberFormat="0" applyFill="0" applyBorder="0" applyAlignment="0" applyProtection="0"/>
    <xf numFmtId="0" fontId="61" fillId="0" borderId="0" applyNumberFormat="0" applyFill="0" applyBorder="0" applyAlignment="0" applyProtection="0"/>
    <xf numFmtId="0" fontId="43" fillId="0" borderId="18" applyNumberFormat="0" applyFill="0" applyAlignment="0" applyProtection="0"/>
    <xf numFmtId="0" fontId="44" fillId="0" borderId="19" applyNumberFormat="0" applyFill="0" applyAlignment="0" applyProtection="0"/>
    <xf numFmtId="0" fontId="63" fillId="51" borderId="0" applyNumberFormat="0" applyBorder="0" applyAlignment="0" applyProtection="0"/>
    <xf numFmtId="9"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13">
      <alignment horizontal="centerContinuous"/>
    </xf>
    <xf numFmtId="0" fontId="24" fillId="0" borderId="13">
      <alignment horizontal="centerContinuous"/>
    </xf>
    <xf numFmtId="0" fontId="61" fillId="0" borderId="0" applyNumberFormat="0" applyFill="0" applyBorder="0" applyAlignment="0" applyProtection="0"/>
    <xf numFmtId="0" fontId="61" fillId="0" borderId="0" applyNumberFormat="0" applyFill="0" applyBorder="0" applyAlignment="0" applyProtection="0"/>
    <xf numFmtId="0" fontId="44" fillId="0" borderId="19" applyNumberFormat="0" applyFill="0" applyAlignment="0" applyProtection="0"/>
    <xf numFmtId="0" fontId="63" fillId="50" borderId="0" applyNumberFormat="0" applyBorder="0" applyAlignment="0" applyProtection="0"/>
    <xf numFmtId="0" fontId="63" fillId="51" borderId="0" applyNumberFormat="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24" fillId="0" borderId="13">
      <alignment horizontal="centerContinuous"/>
    </xf>
    <xf numFmtId="0" fontId="24" fillId="0" borderId="13">
      <alignment horizontal="centerContinuous"/>
    </xf>
    <xf numFmtId="9" fontId="1" fillId="0" borderId="0" applyFont="0" applyFill="0" applyBorder="0" applyAlignment="0" applyProtection="0"/>
    <xf numFmtId="192" fontId="3" fillId="0" borderId="0" applyFont="0" applyFill="0" applyBorder="0" applyAlignment="0" applyProtection="0"/>
    <xf numFmtId="0" fontId="33" fillId="46" borderId="0" applyNumberFormat="0" applyBorder="0" applyAlignment="0" applyProtection="0"/>
    <xf numFmtId="0" fontId="63" fillId="60" borderId="0" applyNumberFormat="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25" fillId="0" borderId="13"/>
    <xf numFmtId="0" fontId="26" fillId="0" borderId="0"/>
    <xf numFmtId="0" fontId="1" fillId="0" borderId="0"/>
    <xf numFmtId="0" fontId="63" fillId="61"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37" fillId="55" borderId="17" applyNumberFormat="0" applyAlignment="0" applyProtection="0"/>
    <xf numFmtId="0" fontId="1" fillId="0" borderId="0"/>
    <xf numFmtId="0" fontId="1" fillId="0" borderId="0"/>
    <xf numFmtId="0" fontId="63" fillId="50" borderId="0" applyNumberFormat="0" applyBorder="0" applyAlignment="0" applyProtection="0"/>
    <xf numFmtId="0" fontId="32" fillId="45" borderId="0" applyNumberFormat="0" applyBorder="0" applyAlignment="0" applyProtection="0"/>
    <xf numFmtId="165" fontId="1" fillId="0" borderId="0" applyFont="0" applyFill="0" applyBorder="0" applyAlignment="0" applyProtection="0"/>
    <xf numFmtId="0" fontId="1" fillId="0" borderId="0"/>
    <xf numFmtId="0" fontId="1" fillId="0" borderId="0"/>
    <xf numFmtId="0" fontId="24" fillId="0" borderId="13">
      <alignment horizontal="centerContinuous"/>
    </xf>
    <xf numFmtId="0" fontId="45" fillId="0" borderId="20" applyNumberFormat="0" applyFill="0" applyAlignment="0" applyProtection="0"/>
    <xf numFmtId="0" fontId="52" fillId="0" borderId="0"/>
    <xf numFmtId="0" fontId="39" fillId="44" borderId="14" applyNumberFormat="0" applyAlignment="0" applyProtection="0"/>
    <xf numFmtId="0" fontId="53" fillId="0" borderId="24" applyNumberFormat="0" applyFill="0" applyAlignment="0" applyProtection="0"/>
    <xf numFmtId="0" fontId="42" fillId="40" borderId="0" applyNumberFormat="0" applyBorder="0" applyAlignment="0" applyProtection="0"/>
    <xf numFmtId="172" fontId="3" fillId="0" borderId="0" applyFont="0" applyFill="0" applyBorder="0" applyAlignment="0" applyProtection="0"/>
    <xf numFmtId="0" fontId="32" fillId="47" borderId="0" applyNumberFormat="0" applyBorder="0" applyAlignment="0" applyProtection="0"/>
    <xf numFmtId="0" fontId="1" fillId="0" borderId="0"/>
    <xf numFmtId="9" fontId="1" fillId="0" borderId="0" applyFont="0" applyFill="0" applyBorder="0" applyAlignment="0" applyProtection="0"/>
    <xf numFmtId="0" fontId="1" fillId="0" borderId="0"/>
    <xf numFmtId="0" fontId="51" fillId="57" borderId="0" applyNumberFormat="0" applyBorder="0" applyAlignment="0" applyProtection="0"/>
    <xf numFmtId="0" fontId="1" fillId="0" borderId="0"/>
    <xf numFmtId="0" fontId="1" fillId="0" borderId="0"/>
    <xf numFmtId="0" fontId="24" fillId="0" borderId="13">
      <alignment horizontal="centerContinuous"/>
    </xf>
    <xf numFmtId="0" fontId="1" fillId="0" borderId="0"/>
    <xf numFmtId="0" fontId="24" fillId="0" borderId="13">
      <alignment horizontal="centerContinuous"/>
    </xf>
    <xf numFmtId="0" fontId="60" fillId="0" borderId="0" applyNumberFormat="0" applyFill="0" applyBorder="0" applyAlignment="0" applyProtection="0"/>
    <xf numFmtId="0" fontId="3" fillId="0" borderId="0"/>
    <xf numFmtId="0" fontId="32" fillId="42" borderId="0" applyNumberFormat="0" applyBorder="0" applyAlignment="0" applyProtection="0"/>
    <xf numFmtId="0" fontId="33" fillId="59" borderId="0" applyNumberFormat="0" applyBorder="0" applyAlignment="0" applyProtection="0"/>
    <xf numFmtId="0" fontId="1" fillId="0" borderId="0"/>
    <xf numFmtId="0" fontId="3" fillId="0" borderId="0"/>
    <xf numFmtId="0" fontId="32" fillId="46" borderId="0" applyNumberFormat="0" applyBorder="0" applyAlignment="0" applyProtection="0"/>
    <xf numFmtId="0" fontId="30" fillId="0" borderId="0"/>
    <xf numFmtId="0" fontId="35" fillId="53" borderId="14" applyNumberFormat="0" applyAlignment="0" applyProtection="0"/>
    <xf numFmtId="0" fontId="1" fillId="0" borderId="0"/>
    <xf numFmtId="0" fontId="24" fillId="0" borderId="13">
      <alignment horizontal="centerContinuous"/>
    </xf>
    <xf numFmtId="0" fontId="30" fillId="0" borderId="0"/>
    <xf numFmtId="0" fontId="89" fillId="44" borderId="14" applyNumberFormat="0" applyAlignment="0" applyProtection="0"/>
    <xf numFmtId="0" fontId="52" fillId="0" borderId="0"/>
    <xf numFmtId="0" fontId="30" fillId="0" borderId="0"/>
    <xf numFmtId="0" fontId="1" fillId="0" borderId="0"/>
    <xf numFmtId="0" fontId="32" fillId="41" borderId="0" applyNumberFormat="0" applyBorder="0" applyAlignment="0" applyProtection="0"/>
    <xf numFmtId="0" fontId="1" fillId="0" borderId="0"/>
    <xf numFmtId="0" fontId="1" fillId="0" borderId="0"/>
    <xf numFmtId="0" fontId="1" fillId="0" borderId="0"/>
    <xf numFmtId="0" fontId="89" fillId="44" borderId="14" applyNumberFormat="0" applyAlignment="0" applyProtection="0"/>
    <xf numFmtId="0" fontId="63" fillId="61" borderId="0" applyNumberFormat="0" applyBorder="0" applyAlignment="0" applyProtection="0"/>
    <xf numFmtId="0" fontId="1" fillId="0" borderId="0"/>
    <xf numFmtId="0" fontId="59" fillId="53" borderId="23" applyNumberFormat="0" applyAlignment="0" applyProtection="0"/>
    <xf numFmtId="0" fontId="1" fillId="0" borderId="0"/>
    <xf numFmtId="0" fontId="1" fillId="0" borderId="0"/>
    <xf numFmtId="0" fontId="1" fillId="0" borderId="0"/>
    <xf numFmtId="0" fontId="20" fillId="0" borderId="0"/>
    <xf numFmtId="0" fontId="1" fillId="0" borderId="0"/>
    <xf numFmtId="0" fontId="25" fillId="0" borderId="13"/>
    <xf numFmtId="0" fontId="63" fillId="51" borderId="0" applyNumberFormat="0" applyBorder="0" applyAlignment="0" applyProtection="0"/>
    <xf numFmtId="0" fontId="1" fillId="0" borderId="0"/>
    <xf numFmtId="0" fontId="62" fillId="0" borderId="24" applyNumberFormat="0" applyFill="0" applyAlignment="0" applyProtection="0"/>
    <xf numFmtId="172" fontId="3" fillId="0" borderId="0" applyFont="0" applyFill="0" applyBorder="0" applyAlignment="0" applyProtection="0"/>
    <xf numFmtId="0" fontId="1" fillId="0" borderId="0"/>
    <xf numFmtId="0" fontId="33" fillId="60" borderId="0" applyNumberFormat="0" applyBorder="0" applyAlignment="0" applyProtection="0"/>
    <xf numFmtId="0" fontId="24" fillId="0" borderId="13">
      <alignment horizontal="centerContinuous"/>
    </xf>
    <xf numFmtId="0" fontId="34" fillId="0" borderId="0" applyNumberFormat="0" applyFill="0" applyBorder="0" applyAlignment="0" applyProtection="0"/>
    <xf numFmtId="0" fontId="51" fillId="57" borderId="0" applyNumberFormat="0" applyBorder="0" applyAlignment="0" applyProtection="0"/>
    <xf numFmtId="0" fontId="45" fillId="0" borderId="20" applyNumberFormat="0" applyFill="0" applyAlignment="0" applyProtection="0"/>
    <xf numFmtId="0" fontId="63" fillId="60" borderId="0" applyNumberFormat="0" applyBorder="0" applyAlignment="0" applyProtection="0"/>
    <xf numFmtId="0" fontId="40" fillId="41" borderId="0" applyNumberFormat="0" applyBorder="0" applyAlignment="0" applyProtection="0"/>
    <xf numFmtId="0" fontId="32" fillId="48" borderId="0" applyNumberFormat="0" applyBorder="0" applyAlignment="0" applyProtection="0"/>
    <xf numFmtId="0" fontId="3" fillId="0" borderId="0"/>
    <xf numFmtId="179"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165" fontId="3" fillId="0" borderId="0" applyFont="0" applyFill="0" applyBorder="0" applyAlignment="0" applyProtection="0"/>
    <xf numFmtId="165" fontId="1" fillId="0" borderId="0" applyFont="0" applyFill="0" applyBorder="0" applyAlignment="0" applyProtection="0"/>
    <xf numFmtId="172" fontId="3" fillId="0" borderId="0" applyFont="0" applyFill="0" applyBorder="0" applyAlignment="0" applyProtection="0"/>
    <xf numFmtId="165" fontId="3"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3" fillId="0" borderId="0"/>
    <xf numFmtId="0" fontId="3" fillId="0" borderId="0"/>
    <xf numFmtId="0" fontId="3" fillId="0" borderId="0"/>
    <xf numFmtId="9" fontId="1" fillId="0" borderId="0" applyFont="0" applyFill="0" applyBorder="0" applyAlignment="0" applyProtection="0"/>
    <xf numFmtId="0" fontId="17" fillId="0" borderId="5"/>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4" fillId="0" borderId="13">
      <alignment horizontal="centerContinuous"/>
    </xf>
    <xf numFmtId="0" fontId="25" fillId="0" borderId="13"/>
    <xf numFmtId="0" fontId="30" fillId="0" borderId="0"/>
    <xf numFmtId="0" fontId="3" fillId="0" borderId="0"/>
    <xf numFmtId="0" fontId="30" fillId="0" borderId="0"/>
    <xf numFmtId="0" fontId="3" fillId="0" borderId="0"/>
    <xf numFmtId="172" fontId="3" fillId="0" borderId="0" applyFont="0" applyFill="0" applyBorder="0" applyAlignment="0" applyProtection="0"/>
    <xf numFmtId="0" fontId="3" fillId="0" borderId="0"/>
    <xf numFmtId="164" fontId="3"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0" fontId="1" fillId="0" borderId="0"/>
    <xf numFmtId="165" fontId="1" fillId="0" borderId="0" applyFont="0" applyFill="0" applyBorder="0" applyAlignment="0" applyProtection="0"/>
    <xf numFmtId="0" fontId="3" fillId="0" borderId="0"/>
    <xf numFmtId="0" fontId="30" fillId="0" borderId="0"/>
    <xf numFmtId="0" fontId="30" fillId="0" borderId="0"/>
    <xf numFmtId="0" fontId="3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64" fillId="0" borderId="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93" fontId="3" fillId="0" borderId="0" applyFont="0" applyFill="0" applyBorder="0" applyAlignment="0" applyProtection="0"/>
    <xf numFmtId="172" fontId="32" fillId="0" borderId="0" applyFont="0" applyFill="0" applyBorder="0" applyAlignment="0" applyProtection="0"/>
    <xf numFmtId="0" fontId="16" fillId="0" borderId="5" applyNumberFormat="0" applyFill="0" applyAlignment="0" applyProtection="0"/>
    <xf numFmtId="0" fontId="30" fillId="0" borderId="0"/>
    <xf numFmtId="0" fontId="64" fillId="0" borderId="0"/>
    <xf numFmtId="0" fontId="64" fillId="0" borderId="0"/>
    <xf numFmtId="0" fontId="64" fillId="0" borderId="0"/>
    <xf numFmtId="0" fontId="82" fillId="0" borderId="20" applyNumberFormat="0" applyFill="0" applyAlignment="0" applyProtection="0"/>
    <xf numFmtId="0" fontId="78" fillId="41" borderId="0" applyNumberFormat="0" applyBorder="0" applyAlignment="0" applyProtection="0"/>
    <xf numFmtId="172" fontId="32" fillId="0" borderId="0" applyFont="0" applyFill="0" applyBorder="0" applyAlignment="0" applyProtection="0"/>
    <xf numFmtId="165" fontId="3"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20" fillId="45" borderId="0" applyNumberFormat="0" applyBorder="0" applyAlignment="0" applyProtection="0"/>
    <xf numFmtId="0" fontId="20" fillId="47" borderId="0" applyNumberFormat="0" applyBorder="0" applyAlignment="0" applyProtection="0"/>
    <xf numFmtId="0" fontId="20" fillId="43" borderId="0" applyNumberFormat="0" applyBorder="0" applyAlignment="0" applyProtection="0"/>
    <xf numFmtId="0" fontId="20" fillId="41" borderId="0" applyNumberFormat="0" applyBorder="0" applyAlignment="0" applyProtection="0"/>
    <xf numFmtId="0" fontId="1"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20" fillId="0" borderId="0"/>
    <xf numFmtId="0" fontId="20" fillId="0" borderId="0"/>
    <xf numFmtId="0" fontId="20"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3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32"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9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91" fillId="0" borderId="0"/>
    <xf numFmtId="0" fontId="106" fillId="0" borderId="0"/>
    <xf numFmtId="0" fontId="1" fillId="0" borderId="0"/>
    <xf numFmtId="0" fontId="100" fillId="57" borderId="0" applyNumberFormat="0" applyBorder="0" applyAlignment="0" applyProtection="0"/>
    <xf numFmtId="0" fontId="28" fillId="9" borderId="0" applyNumberFormat="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72" fontId="101"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72"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72" fontId="101" fillId="0" borderId="0" applyFont="0" applyFill="0" applyBorder="0" applyAlignment="0" applyProtection="0"/>
    <xf numFmtId="165" fontId="3" fillId="0" borderId="0" applyFont="0" applyFill="0" applyBorder="0" applyAlignment="0" applyProtection="0"/>
    <xf numFmtId="0" fontId="90" fillId="0" borderId="15" applyNumberFormat="0" applyFill="0" applyAlignment="0" applyProtection="0"/>
    <xf numFmtId="0" fontId="105"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30" applyNumberFormat="0" applyFill="0" applyAlignment="0" applyProtection="0"/>
    <xf numFmtId="0" fontId="103" fillId="0" borderId="19" applyNumberFormat="0" applyFill="0" applyAlignment="0" applyProtection="0"/>
    <xf numFmtId="0" fontId="102" fillId="0" borderId="29" applyNumberFormat="0" applyFill="0" applyAlignment="0" applyProtection="0"/>
    <xf numFmtId="0" fontId="89" fillId="44" borderId="14" applyNumberFormat="0" applyAlignment="0" applyProtection="0"/>
    <xf numFmtId="0" fontId="82" fillId="0" borderId="0" applyNumberFormat="0" applyFill="0" applyBorder="0" applyAlignment="0" applyProtection="0"/>
    <xf numFmtId="0" fontId="80" fillId="0" borderId="18" applyNumberFormat="0" applyFill="0" applyAlignment="0" applyProtection="0"/>
    <xf numFmtId="172" fontId="32"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63" fillId="50" borderId="0" applyNumberFormat="0" applyBorder="0" applyAlignment="0" applyProtection="0"/>
    <xf numFmtId="0" fontId="63" fillId="61" borderId="0" applyNumberFormat="0" applyBorder="0" applyAlignment="0" applyProtection="0"/>
    <xf numFmtId="0" fontId="63" fillId="52" borderId="0" applyNumberFormat="0" applyBorder="0" applyAlignment="0" applyProtection="0"/>
    <xf numFmtId="0" fontId="63" fillId="50" borderId="0" applyNumberFormat="0" applyBorder="0" applyAlignment="0" applyProtection="0"/>
    <xf numFmtId="0" fontId="63" fillId="46" borderId="0" applyNumberFormat="0" applyBorder="0" applyAlignment="0" applyProtection="0"/>
    <xf numFmtId="0" fontId="20" fillId="42" borderId="0" applyNumberFormat="0" applyBorder="0" applyAlignment="0" applyProtection="0"/>
    <xf numFmtId="0" fontId="20" fillId="39" borderId="0" applyNumberFormat="0" applyBorder="0" applyAlignment="0" applyProtection="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64" fillId="0" borderId="0"/>
    <xf numFmtId="172" fontId="32" fillId="0" borderId="0" applyFont="0" applyFill="0" applyBorder="0" applyAlignment="0" applyProtection="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3" fillId="0" borderId="0"/>
    <xf numFmtId="0" fontId="20" fillId="0" borderId="0"/>
    <xf numFmtId="0" fontId="64" fillId="0" borderId="0"/>
    <xf numFmtId="0" fontId="20" fillId="0" borderId="0"/>
    <xf numFmtId="0" fontId="3" fillId="0" borderId="0"/>
    <xf numFmtId="0" fontId="20" fillId="0" borderId="0"/>
    <xf numFmtId="0" fontId="20" fillId="0" borderId="0"/>
    <xf numFmtId="0" fontId="91"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91"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3" fillId="0" borderId="0"/>
    <xf numFmtId="0" fontId="3" fillId="0" borderId="0"/>
    <xf numFmtId="0" fontId="64" fillId="0" borderId="0"/>
    <xf numFmtId="0" fontId="3"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1" fillId="0" borderId="0"/>
    <xf numFmtId="0" fontId="20" fillId="0" borderId="0"/>
    <xf numFmtId="0" fontId="20" fillId="0" borderId="0"/>
    <xf numFmtId="0" fontId="3"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64" fillId="0" borderId="0"/>
    <xf numFmtId="0" fontId="3" fillId="0" borderId="0"/>
    <xf numFmtId="0" fontId="20" fillId="0" borderId="0"/>
    <xf numFmtId="0" fontId="20" fillId="0" borderId="0"/>
    <xf numFmtId="0" fontId="3" fillId="0" borderId="0"/>
    <xf numFmtId="0" fontId="64" fillId="0" borderId="0"/>
    <xf numFmtId="0" fontId="20" fillId="0" borderId="0"/>
    <xf numFmtId="0" fontId="20" fillId="0" borderId="0"/>
    <xf numFmtId="0" fontId="64" fillId="0" borderId="0"/>
    <xf numFmtId="0" fontId="3"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3" fillId="0" borderId="0"/>
    <xf numFmtId="0" fontId="64" fillId="0" borderId="0"/>
    <xf numFmtId="172" fontId="32" fillId="0" borderId="0" applyFont="0" applyFill="0" applyBorder="0" applyAlignment="0" applyProtection="0"/>
    <xf numFmtId="0" fontId="20" fillId="0" borderId="0"/>
    <xf numFmtId="0" fontId="20" fillId="0" borderId="0"/>
    <xf numFmtId="0" fontId="20" fillId="0" borderId="0"/>
    <xf numFmtId="0" fontId="20" fillId="0" borderId="0"/>
    <xf numFmtId="0" fontId="91" fillId="0" borderId="0"/>
    <xf numFmtId="0" fontId="20" fillId="0" borderId="0"/>
    <xf numFmtId="0" fontId="64" fillId="0" borderId="0"/>
    <xf numFmtId="0" fontId="3" fillId="0" borderId="0"/>
    <xf numFmtId="0" fontId="20" fillId="0" borderId="0"/>
    <xf numFmtId="0" fontId="20" fillId="0" borderId="0"/>
    <xf numFmtId="0" fontId="1" fillId="0" borderId="0"/>
    <xf numFmtId="0" fontId="91" fillId="0" borderId="0"/>
    <xf numFmtId="0" fontId="64" fillId="0" borderId="0"/>
    <xf numFmtId="0" fontId="20" fillId="0" borderId="0"/>
    <xf numFmtId="0" fontId="3" fillId="0" borderId="0"/>
    <xf numFmtId="0" fontId="20" fillId="0" borderId="0"/>
    <xf numFmtId="0" fontId="20" fillId="0" borderId="0"/>
    <xf numFmtId="0" fontId="20" fillId="0" borderId="0"/>
    <xf numFmtId="0" fontId="64" fillId="0" borderId="0"/>
    <xf numFmtId="0" fontId="1"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20" fillId="0" borderId="0"/>
    <xf numFmtId="0" fontId="39" fillId="57" borderId="14" applyNumberFormat="0" applyAlignment="0" applyProtection="0"/>
    <xf numFmtId="0" fontId="81" fillId="0" borderId="19" applyNumberFormat="0" applyFill="0" applyAlignment="0" applyProtection="0"/>
    <xf numFmtId="0" fontId="5" fillId="7" borderId="0" applyNumberFormat="0" applyBorder="0" applyAlignment="0" applyProtection="0"/>
    <xf numFmtId="0" fontId="8" fillId="0" borderId="8" applyNumberFormat="0" applyFill="0" applyAlignment="0" applyProtection="0"/>
    <xf numFmtId="0" fontId="77" fillId="0" borderId="0" applyNumberFormat="0" applyFill="0" applyBorder="0" applyAlignment="0" applyProtection="0"/>
    <xf numFmtId="0" fontId="3" fillId="54" borderId="16" applyNumberFormat="0" applyFont="0" applyAlignment="0" applyProtection="0"/>
    <xf numFmtId="172" fontId="32"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5" fontId="32" fillId="0" borderId="0" applyFont="0" applyFill="0" applyBorder="0" applyAlignment="0" applyProtection="0"/>
    <xf numFmtId="0" fontId="29" fillId="55" borderId="17" applyNumberFormat="0" applyAlignment="0" applyProtection="0"/>
    <xf numFmtId="0" fontId="72" fillId="53" borderId="14" applyNumberFormat="0" applyAlignment="0" applyProtection="0"/>
    <xf numFmtId="179" fontId="16" fillId="0" borderId="5" applyNumberFormat="0" applyFill="0" applyAlignment="0" applyProtection="0"/>
    <xf numFmtId="0" fontId="16" fillId="0" borderId="5" applyNumberFormat="0" applyFill="0" applyAlignment="0" applyProtection="0"/>
    <xf numFmtId="0" fontId="7" fillId="10" borderId="7" applyNumberFormat="0" applyAlignment="0" applyProtection="0"/>
    <xf numFmtId="0" fontId="68" fillId="40" borderId="0" applyNumberFormat="0" applyBorder="0" applyAlignment="0" applyProtection="0"/>
    <xf numFmtId="0" fontId="63" fillId="60" borderId="0" applyNumberFormat="0" applyBorder="0" applyAlignment="0" applyProtection="0"/>
    <xf numFmtId="0" fontId="63" fillId="51" borderId="0" applyNumberFormat="0" applyBorder="0" applyAlignment="0" applyProtection="0"/>
    <xf numFmtId="0" fontId="63" fillId="59" borderId="0" applyNumberFormat="0" applyBorder="0" applyAlignment="0" applyProtection="0"/>
    <xf numFmtId="0" fontId="63" fillId="73" borderId="0" applyNumberFormat="0" applyBorder="0" applyAlignment="0" applyProtection="0"/>
    <xf numFmtId="0" fontId="63" fillId="51" borderId="0" applyNumberFormat="0" applyBorder="0" applyAlignment="0" applyProtection="0"/>
    <xf numFmtId="0" fontId="63" fillId="47" borderId="0" applyNumberFormat="0" applyBorder="0" applyAlignment="0" applyProtection="0"/>
    <xf numFmtId="0" fontId="63" fillId="49" borderId="0" applyNumberFormat="0" applyBorder="0" applyAlignment="0" applyProtection="0"/>
    <xf numFmtId="0" fontId="20" fillId="48" borderId="0" applyNumberFormat="0" applyBorder="0" applyAlignment="0" applyProtection="0"/>
    <xf numFmtId="0" fontId="20" fillId="42" borderId="0" applyNumberFormat="0" applyBorder="0" applyAlignment="0" applyProtection="0"/>
    <xf numFmtId="0" fontId="20" fillId="46" borderId="0" applyNumberFormat="0" applyBorder="0" applyAlignment="0" applyProtection="0"/>
    <xf numFmtId="0" fontId="20" fillId="45" borderId="0" applyNumberFormat="0" applyBorder="0" applyAlignment="0" applyProtection="0"/>
    <xf numFmtId="0" fontId="20" fillId="44" borderId="0" applyNumberFormat="0" applyBorder="0" applyAlignment="0" applyProtection="0"/>
    <xf numFmtId="0" fontId="20" fillId="40" borderId="0" applyNumberFormat="0" applyBorder="0" applyAlignment="0" applyProtection="0"/>
    <xf numFmtId="0" fontId="20" fillId="0" borderId="0"/>
    <xf numFmtId="0" fontId="64" fillId="0" borderId="0"/>
    <xf numFmtId="0" fontId="64" fillId="0" borderId="0"/>
    <xf numFmtId="0" fontId="64" fillId="0" borderId="0"/>
    <xf numFmtId="0" fontId="64" fillId="0" borderId="0"/>
    <xf numFmtId="0" fontId="64" fillId="0" borderId="0"/>
    <xf numFmtId="165" fontId="32" fillId="0" borderId="0" applyFont="0" applyFill="0" applyBorder="0" applyAlignment="0" applyProtection="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1" fillId="0" borderId="0"/>
    <xf numFmtId="0" fontId="1" fillId="0" borderId="0"/>
    <xf numFmtId="0" fontId="1" fillId="0" borderId="0"/>
    <xf numFmtId="0" fontId="1" fillId="0" borderId="0"/>
    <xf numFmtId="0" fontId="1" fillId="0" borderId="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0" fontId="30" fillId="0" borderId="0"/>
    <xf numFmtId="0" fontId="59" fillId="42" borderId="23" applyNumberFormat="0" applyAlignment="0" applyProtection="0"/>
    <xf numFmtId="0" fontId="3" fillId="0" borderId="0"/>
    <xf numFmtId="0" fontId="3" fillId="0" borderId="0"/>
    <xf numFmtId="0" fontId="3" fillId="0" borderId="0"/>
    <xf numFmtId="0" fontId="63" fillId="73" borderId="0" applyNumberFormat="0" applyBorder="0" applyAlignment="0" applyProtection="0"/>
    <xf numFmtId="0" fontId="63" fillId="59" borderId="0" applyNumberFormat="0" applyBorder="0" applyAlignment="0" applyProtection="0"/>
    <xf numFmtId="0" fontId="63" fillId="61" borderId="0" applyNumberFormat="0" applyBorder="0" applyAlignment="0" applyProtection="0"/>
    <xf numFmtId="0" fontId="63" fillId="50" borderId="0" applyNumberFormat="0" applyBorder="0" applyAlignment="0" applyProtection="0"/>
    <xf numFmtId="0" fontId="63" fillId="51" borderId="0" applyNumberFormat="0" applyBorder="0" applyAlignment="0" applyProtection="0"/>
    <xf numFmtId="0" fontId="63" fillId="60" borderId="0" applyNumberFormat="0" applyBorder="0" applyAlignment="0" applyProtection="0"/>
    <xf numFmtId="0" fontId="32" fillId="54" borderId="16" applyNumberFormat="0" applyFont="0" applyAlignment="0" applyProtection="0"/>
    <xf numFmtId="0" fontId="89" fillId="44" borderId="14" applyNumberFormat="0" applyAlignment="0" applyProtection="0"/>
    <xf numFmtId="0" fontId="52" fillId="0" borderId="0"/>
    <xf numFmtId="0" fontId="53" fillId="0" borderId="24" applyNumberFormat="0" applyFill="0" applyAlignment="0" applyProtection="0"/>
    <xf numFmtId="0" fontId="3" fillId="0" borderId="0"/>
    <xf numFmtId="0" fontId="3" fillId="0" borderId="0"/>
    <xf numFmtId="0" fontId="98" fillId="53" borderId="23" applyNumberFormat="0" applyAlignment="0" applyProtection="0"/>
    <xf numFmtId="0" fontId="20" fillId="48" borderId="0" applyNumberFormat="0" applyBorder="0" applyAlignment="0" applyProtection="0"/>
    <xf numFmtId="0" fontId="20" fillId="45" borderId="0" applyNumberFormat="0" applyBorder="0" applyAlignment="0" applyProtection="0"/>
    <xf numFmtId="0" fontId="20" fillId="42" borderId="0" applyNumberFormat="0" applyBorder="0" applyAlignment="0" applyProtection="0"/>
    <xf numFmtId="0" fontId="20" fillId="47" borderId="0" applyNumberFormat="0" applyBorder="0" applyAlignment="0" applyProtection="0"/>
    <xf numFmtId="0" fontId="20" fillId="46" borderId="0" applyNumberFormat="0" applyBorder="0" applyAlignment="0" applyProtection="0"/>
    <xf numFmtId="0" fontId="20" fillId="45" borderId="0" applyNumberFormat="0" applyBorder="0" applyAlignment="0" applyProtection="0"/>
    <xf numFmtId="0" fontId="20" fillId="44" borderId="0" applyNumberFormat="0" applyBorder="0" applyAlignment="0" applyProtection="0"/>
    <xf numFmtId="0" fontId="20" fillId="43" borderId="0" applyNumberFormat="0" applyBorder="0" applyAlignment="0" applyProtection="0"/>
    <xf numFmtId="0" fontId="20" fillId="42" borderId="0" applyNumberFormat="0" applyBorder="0" applyAlignment="0" applyProtection="0"/>
    <xf numFmtId="0" fontId="20" fillId="41" borderId="0" applyNumberFormat="0" applyBorder="0" applyAlignment="0" applyProtection="0"/>
    <xf numFmtId="0" fontId="20" fillId="40" borderId="0" applyNumberFormat="0" applyBorder="0" applyAlignment="0" applyProtection="0"/>
    <xf numFmtId="0" fontId="20" fillId="39" borderId="0" applyNumberFormat="0" applyBorder="0" applyAlignment="0" applyProtection="0"/>
    <xf numFmtId="4" fontId="20" fillId="40" borderId="21" applyNumberFormat="0" applyProtection="0">
      <alignment horizontal="right" vertical="center"/>
    </xf>
    <xf numFmtId="4" fontId="20" fillId="46" borderId="21" applyNumberFormat="0" applyProtection="0">
      <alignment horizontal="right" vertical="center"/>
    </xf>
    <xf numFmtId="4" fontId="20" fillId="59" borderId="21" applyNumberFormat="0" applyProtection="0">
      <alignment horizontal="right" vertical="center"/>
    </xf>
    <xf numFmtId="4" fontId="20" fillId="48" borderId="21" applyNumberFormat="0" applyProtection="0">
      <alignment horizontal="right" vertical="center"/>
    </xf>
    <xf numFmtId="4" fontId="20" fillId="52" borderId="21" applyNumberFormat="0" applyProtection="0">
      <alignment horizontal="right" vertical="center"/>
    </xf>
    <xf numFmtId="4" fontId="20" fillId="60" borderId="21" applyNumberFormat="0" applyProtection="0">
      <alignment horizontal="right" vertical="center"/>
    </xf>
    <xf numFmtId="4" fontId="20" fillId="61" borderId="21" applyNumberFormat="0" applyProtection="0">
      <alignment horizontal="right" vertical="center"/>
    </xf>
    <xf numFmtId="4" fontId="20" fillId="62" borderId="21" applyNumberFormat="0" applyProtection="0">
      <alignment horizontal="right" vertical="center"/>
    </xf>
    <xf numFmtId="4" fontId="20" fillId="47" borderId="21" applyNumberFormat="0" applyProtection="0">
      <alignment horizontal="right" vertical="center"/>
    </xf>
    <xf numFmtId="4" fontId="20" fillId="66" borderId="21" applyNumberFormat="0" applyProtection="0">
      <alignment horizontal="right" vertical="center"/>
    </xf>
    <xf numFmtId="4" fontId="20" fillId="68" borderId="21" applyNumberFormat="0" applyProtection="0">
      <alignment vertical="center"/>
    </xf>
    <xf numFmtId="4" fontId="20" fillId="68" borderId="21" applyNumberFormat="0" applyProtection="0">
      <alignment horizontal="left" vertical="center" indent="1"/>
    </xf>
    <xf numFmtId="0" fontId="20" fillId="68" borderId="21" applyNumberFormat="0" applyProtection="0">
      <alignment horizontal="left" vertical="top" indent="1"/>
    </xf>
    <xf numFmtId="4" fontId="20" fillId="64" borderId="21" applyNumberFormat="0" applyProtection="0">
      <alignment horizontal="right" vertical="center"/>
    </xf>
    <xf numFmtId="4" fontId="20" fillId="66" borderId="21" applyNumberFormat="0" applyProtection="0">
      <alignment horizontal="left" vertical="center" indent="1"/>
    </xf>
    <xf numFmtId="0" fontId="20" fillId="58" borderId="21" applyNumberFormat="0" applyProtection="0">
      <alignment horizontal="left" vertical="top" indent="1"/>
    </xf>
    <xf numFmtId="4" fontId="58" fillId="64" borderId="21" applyNumberFormat="0" applyProtection="0">
      <alignment horizontal="right" vertical="center"/>
    </xf>
    <xf numFmtId="172" fontId="3" fillId="0" borderId="0" applyFont="0" applyFill="0" applyBorder="0" applyAlignment="0" applyProtection="0"/>
    <xf numFmtId="0" fontId="58" fillId="0" borderId="0" applyNumberFormat="0" applyFill="0" applyBorder="0" applyAlignment="0" applyProtection="0"/>
    <xf numFmtId="0" fontId="53" fillId="0" borderId="24" applyNumberFormat="0" applyFill="0" applyAlignment="0" applyProtection="0"/>
    <xf numFmtId="0" fontId="64" fillId="0" borderId="0"/>
    <xf numFmtId="9" fontId="64" fillId="0" borderId="0" applyFont="0" applyFill="0" applyBorder="0" applyAlignment="0" applyProtection="0"/>
    <xf numFmtId="0" fontId="3" fillId="0" borderId="0"/>
    <xf numFmtId="0" fontId="3" fillId="0" borderId="0"/>
    <xf numFmtId="0" fontId="20" fillId="0" borderId="0"/>
    <xf numFmtId="0" fontId="20" fillId="0" borderId="0"/>
    <xf numFmtId="0" fontId="1"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172" fontId="1" fillId="0" borderId="0" applyFont="0" applyFill="0" applyBorder="0" applyAlignment="0" applyProtection="0"/>
    <xf numFmtId="0" fontId="20" fillId="0" borderId="0"/>
    <xf numFmtId="0" fontId="20" fillId="0" borderId="0"/>
    <xf numFmtId="0" fontId="20" fillId="0" borderId="0"/>
    <xf numFmtId="0" fontId="20" fillId="0" borderId="0"/>
    <xf numFmtId="9" fontId="1" fillId="0" borderId="0" applyFont="0" applyFill="0" applyBorder="0" applyAlignment="0" applyProtection="0"/>
    <xf numFmtId="0" fontId="1" fillId="0" borderId="0"/>
    <xf numFmtId="0" fontId="20" fillId="0" borderId="0"/>
    <xf numFmtId="0" fontId="1" fillId="0" borderId="0"/>
    <xf numFmtId="172"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3" fillId="0" borderId="0"/>
    <xf numFmtId="0" fontId="20"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64" fillId="0" borderId="0"/>
    <xf numFmtId="179" fontId="64" fillId="0" borderId="0"/>
    <xf numFmtId="0" fontId="3" fillId="0" borderId="0"/>
    <xf numFmtId="0" fontId="3" fillId="0" borderId="0"/>
    <xf numFmtId="0" fontId="17" fillId="0" borderId="5"/>
    <xf numFmtId="0" fontId="3" fillId="0" borderId="0"/>
    <xf numFmtId="9" fontId="1" fillId="0" borderId="0" applyFont="0" applyFill="0" applyBorder="0" applyAlignment="0" applyProtection="0"/>
    <xf numFmtId="0" fontId="20" fillId="0" borderId="0"/>
    <xf numFmtId="0" fontId="16" fillId="0" borderId="5" applyNumberFormat="0" applyFill="0" applyAlignment="0" applyProtection="0"/>
    <xf numFmtId="0" fontId="20" fillId="0" borderId="0"/>
    <xf numFmtId="0" fontId="16" fillId="0" borderId="5" applyNumberFormat="0" applyFill="0" applyAlignment="0" applyProtection="0"/>
    <xf numFmtId="179" fontId="16" fillId="0" borderId="5" applyNumberFormat="0" applyFill="0" applyAlignment="0" applyProtection="0"/>
    <xf numFmtId="0" fontId="17" fillId="0" borderId="5"/>
    <xf numFmtId="0" fontId="3" fillId="0" borderId="0"/>
    <xf numFmtId="0" fontId="20" fillId="0" borderId="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172" fontId="1" fillId="0" borderId="0" applyFont="0" applyFill="0" applyBorder="0" applyAlignment="0" applyProtection="0"/>
    <xf numFmtId="0" fontId="3" fillId="0" borderId="0"/>
    <xf numFmtId="0" fontId="64" fillId="0" borderId="0"/>
    <xf numFmtId="9" fontId="6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4" fillId="0" borderId="19" applyNumberFormat="0" applyFill="0" applyAlignment="0" applyProtection="0"/>
    <xf numFmtId="0" fontId="43" fillId="0" borderId="18" applyNumberFormat="0" applyFill="0" applyAlignment="0" applyProtection="0"/>
    <xf numFmtId="0" fontId="64" fillId="0" borderId="0"/>
    <xf numFmtId="0" fontId="3" fillId="0" borderId="0"/>
    <xf numFmtId="0" fontId="44" fillId="0" borderId="19" applyNumberFormat="0" applyFill="0" applyAlignment="0" applyProtection="0"/>
    <xf numFmtId="0" fontId="43" fillId="0" borderId="18" applyNumberFormat="0" applyFill="0" applyAlignment="0" applyProtection="0"/>
    <xf numFmtId="0" fontId="63" fillId="73" borderId="0" applyNumberFormat="0" applyBorder="0" applyAlignment="0" applyProtection="0"/>
    <xf numFmtId="0" fontId="63" fillId="59" borderId="0" applyNumberFormat="0" applyBorder="0" applyAlignment="0" applyProtection="0"/>
    <xf numFmtId="0" fontId="63" fillId="61" borderId="0" applyNumberFormat="0" applyBorder="0" applyAlignment="0" applyProtection="0"/>
    <xf numFmtId="0" fontId="63" fillId="50" borderId="0" applyNumberFormat="0" applyBorder="0" applyAlignment="0" applyProtection="0"/>
    <xf numFmtId="0" fontId="63" fillId="51" borderId="0" applyNumberFormat="0" applyBorder="0" applyAlignment="0" applyProtection="0"/>
    <xf numFmtId="0" fontId="63" fillId="60" borderId="0" applyNumberFormat="0" applyBorder="0" applyAlignment="0" applyProtection="0"/>
    <xf numFmtId="0" fontId="63" fillId="73" borderId="0" applyNumberFormat="0" applyBorder="0" applyAlignment="0" applyProtection="0"/>
    <xf numFmtId="0" fontId="63" fillId="59" borderId="0" applyNumberFormat="0" applyBorder="0" applyAlignment="0" applyProtection="0"/>
    <xf numFmtId="0" fontId="63" fillId="61" borderId="0" applyNumberFormat="0" applyBorder="0" applyAlignment="0" applyProtection="0"/>
    <xf numFmtId="0" fontId="63" fillId="50" borderId="0" applyNumberFormat="0" applyBorder="0" applyAlignment="0" applyProtection="0"/>
    <xf numFmtId="0" fontId="63" fillId="60" borderId="0" applyNumberFormat="0" applyBorder="0" applyAlignment="0" applyProtection="0"/>
    <xf numFmtId="0" fontId="63" fillId="60" borderId="0" applyNumberFormat="0" applyBorder="0" applyAlignment="0" applyProtection="0"/>
    <xf numFmtId="0" fontId="63" fillId="51" borderId="0" applyNumberFormat="0" applyBorder="0" applyAlignment="0" applyProtection="0"/>
    <xf numFmtId="0" fontId="63" fillId="50" borderId="0" applyNumberFormat="0" applyBorder="0" applyAlignment="0" applyProtection="0"/>
    <xf numFmtId="0" fontId="63" fillId="61" borderId="0" applyNumberFormat="0" applyBorder="0" applyAlignment="0" applyProtection="0"/>
    <xf numFmtId="0" fontId="63" fillId="59" borderId="0" applyNumberFormat="0" applyBorder="0" applyAlignment="0" applyProtection="0"/>
    <xf numFmtId="0" fontId="63" fillId="73" borderId="0" applyNumberFormat="0" applyBorder="0" applyAlignment="0" applyProtection="0"/>
    <xf numFmtId="0" fontId="64" fillId="0" borderId="0"/>
    <xf numFmtId="0" fontId="3" fillId="0" borderId="0"/>
    <xf numFmtId="0" fontId="1" fillId="0" borderId="0"/>
    <xf numFmtId="0" fontId="3" fillId="0" borderId="0"/>
    <xf numFmtId="0" fontId="64" fillId="0" borderId="0"/>
    <xf numFmtId="0" fontId="63" fillId="51" borderId="0" applyNumberFormat="0" applyBorder="0" applyAlignment="0" applyProtection="0"/>
    <xf numFmtId="0" fontId="52" fillId="0" borderId="0"/>
    <xf numFmtId="0" fontId="91" fillId="0" borderId="0"/>
    <xf numFmtId="0" fontId="30" fillId="0" borderId="0"/>
    <xf numFmtId="0" fontId="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 fillId="0" borderId="0"/>
    <xf numFmtId="0" fontId="91" fillId="0" borderId="0"/>
    <xf numFmtId="0" fontId="91" fillId="0" borderId="0"/>
    <xf numFmtId="0" fontId="30" fillId="0" borderId="0"/>
    <xf numFmtId="0" fontId="91" fillId="0" borderId="0"/>
    <xf numFmtId="0" fontId="91" fillId="0" borderId="0"/>
    <xf numFmtId="0" fontId="91" fillId="0" borderId="0"/>
    <xf numFmtId="0" fontId="52" fillId="0" borderId="0"/>
    <xf numFmtId="0" fontId="30" fillId="0" borderId="0"/>
    <xf numFmtId="0" fontId="30" fillId="0" borderId="0"/>
    <xf numFmtId="0" fontId="91" fillId="0" borderId="0"/>
    <xf numFmtId="0" fontId="52" fillId="0" borderId="0"/>
    <xf numFmtId="0" fontId="1" fillId="0" borderId="0"/>
    <xf numFmtId="0" fontId="30" fillId="0" borderId="0"/>
    <xf numFmtId="0" fontId="91" fillId="0" borderId="0"/>
    <xf numFmtId="0" fontId="1" fillId="0" borderId="0"/>
    <xf numFmtId="0" fontId="30" fillId="0" borderId="0"/>
    <xf numFmtId="0" fontId="52" fillId="0" borderId="0"/>
    <xf numFmtId="0" fontId="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30" fillId="0" borderId="0"/>
    <xf numFmtId="0" fontId="91" fillId="0" borderId="0"/>
    <xf numFmtId="0" fontId="91" fillId="0" borderId="0"/>
    <xf numFmtId="0" fontId="91" fillId="0" borderId="0"/>
    <xf numFmtId="0" fontId="30" fillId="0" borderId="0"/>
    <xf numFmtId="0" fontId="91" fillId="0" borderId="0"/>
    <xf numFmtId="0" fontId="91" fillId="0" borderId="0"/>
    <xf numFmtId="0" fontId="91" fillId="0" borderId="0"/>
    <xf numFmtId="0" fontId="91" fillId="0" borderId="0"/>
    <xf numFmtId="0" fontId="91" fillId="0" borderId="0"/>
    <xf numFmtId="0" fontId="91" fillId="0" borderId="0"/>
    <xf numFmtId="0" fontId="52" fillId="0" borderId="0"/>
    <xf numFmtId="0" fontId="52" fillId="0" borderId="0"/>
    <xf numFmtId="0" fontId="91" fillId="0" borderId="0"/>
    <xf numFmtId="0" fontId="91" fillId="0" borderId="0"/>
    <xf numFmtId="0" fontId="91" fillId="0" borderId="0"/>
    <xf numFmtId="0" fontId="91" fillId="0" borderId="0"/>
    <xf numFmtId="0" fontId="91" fillId="0" borderId="0"/>
    <xf numFmtId="0" fontId="91" fillId="0" borderId="0"/>
    <xf numFmtId="0" fontId="30" fillId="0" borderId="0"/>
    <xf numFmtId="0" fontId="91" fillId="0" borderId="0"/>
    <xf numFmtId="0" fontId="91" fillId="0" borderId="0"/>
    <xf numFmtId="0" fontId="91" fillId="0" borderId="0"/>
    <xf numFmtId="0" fontId="30" fillId="0" borderId="0"/>
    <xf numFmtId="0" fontId="1" fillId="0" borderId="0"/>
    <xf numFmtId="0" fontId="30" fillId="0" borderId="0"/>
    <xf numFmtId="0" fontId="3" fillId="0" borderId="0"/>
    <xf numFmtId="0" fontId="3" fillId="0" borderId="0"/>
    <xf numFmtId="0" fontId="3" fillId="0" borderId="0"/>
    <xf numFmtId="172" fontId="1" fillId="0" borderId="0" applyFont="0" applyFill="0" applyBorder="0" applyAlignment="0" applyProtection="0"/>
    <xf numFmtId="0" fontId="80" fillId="0" borderId="18" applyNumberFormat="0" applyFill="0" applyAlignment="0" applyProtection="0"/>
    <xf numFmtId="0" fontId="81" fillId="0" borderId="19" applyNumberFormat="0" applyFill="0" applyAlignment="0" applyProtection="0"/>
    <xf numFmtId="179" fontId="43" fillId="0" borderId="18" applyNumberFormat="0" applyFill="0" applyAlignment="0" applyProtection="0"/>
    <xf numFmtId="179" fontId="44" fillId="0" borderId="19" applyNumberFormat="0" applyFill="0" applyAlignment="0" applyProtection="0"/>
    <xf numFmtId="0" fontId="43" fillId="0" borderId="18" applyNumberFormat="0" applyFill="0" applyAlignment="0" applyProtection="0"/>
    <xf numFmtId="0" fontId="44" fillId="0" borderId="19"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4" fillId="0" borderId="19" applyNumberFormat="0" applyFill="0" applyAlignment="0" applyProtection="0"/>
    <xf numFmtId="0" fontId="44" fillId="0" borderId="19" applyNumberFormat="0" applyFill="0" applyAlignment="0" applyProtection="0"/>
    <xf numFmtId="0" fontId="103" fillId="0" borderId="19" applyNumberFormat="0" applyFill="0" applyAlignment="0" applyProtection="0"/>
    <xf numFmtId="0" fontId="80" fillId="0" borderId="18" applyNumberFormat="0" applyFill="0" applyAlignment="0" applyProtection="0"/>
    <xf numFmtId="0" fontId="81" fillId="0" borderId="19" applyNumberFormat="0" applyFill="0" applyAlignment="0" applyProtection="0"/>
    <xf numFmtId="0" fontId="3" fillId="0" borderId="0"/>
    <xf numFmtId="0" fontId="3" fillId="0" borderId="0"/>
    <xf numFmtId="0" fontId="3" fillId="0" borderId="0"/>
    <xf numFmtId="0" fontId="3" fillId="0" borderId="0"/>
    <xf numFmtId="0" fontId="30"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3"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0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5"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165" fontId="13"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57" borderId="16"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3"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3"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3"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3" fillId="0" borderId="0"/>
    <xf numFmtId="0" fontId="1" fillId="0" borderId="0"/>
    <xf numFmtId="0" fontId="1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6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64" fillId="0" borderId="0"/>
    <xf numFmtId="9"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3"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3" fillId="0" borderId="0"/>
    <xf numFmtId="0" fontId="1" fillId="0" borderId="0"/>
    <xf numFmtId="0" fontId="1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4" fillId="0" borderId="0" applyBorder="0">
      <alignment horizontal="centerContinuous"/>
    </xf>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65"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20"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07" fillId="0" borderId="0" applyFont="0" applyFill="0" applyBorder="0" applyAlignment="0" applyProtection="0"/>
    <xf numFmtId="165" fontId="3" fillId="0" borderId="0" applyFont="0" applyFill="0" applyBorder="0" applyAlignment="0" applyProtection="0"/>
    <xf numFmtId="165" fontId="1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0" fontId="5" fillId="7" borderId="0" applyNumberFormat="0" applyBorder="0" applyAlignment="0" applyProtection="0"/>
    <xf numFmtId="0" fontId="7" fillId="10" borderId="7" applyNumberFormat="0" applyAlignment="0" applyProtection="0"/>
    <xf numFmtId="0" fontId="8" fillId="0" borderId="8" applyNumberFormat="0" applyFill="0" applyAlignment="0" applyProtection="0"/>
    <xf numFmtId="0" fontId="9" fillId="0" borderId="0" applyNumberFormat="0" applyFill="0" applyBorder="0" applyAlignment="0" applyProtection="0"/>
    <xf numFmtId="0" fontId="10" fillId="0" borderId="10" applyNumberFormat="0" applyFill="0" applyAlignment="0" applyProtection="0"/>
    <xf numFmtId="172" fontId="3" fillId="0" borderId="0" applyFon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08" fillId="0" borderId="0" applyNumberFormat="0" applyFill="0" applyBorder="0" applyAlignment="0" applyProtection="0"/>
    <xf numFmtId="0" fontId="11" fillId="15" borderId="0" applyNumberFormat="0" applyBorder="0" applyAlignment="0" applyProtection="0"/>
    <xf numFmtId="0" fontId="11" fillId="19" borderId="0" applyNumberFormat="0" applyBorder="0" applyAlignment="0" applyProtection="0"/>
    <xf numFmtId="0" fontId="11" fillId="23" borderId="0" applyNumberFormat="0" applyBorder="0" applyAlignment="0" applyProtection="0"/>
    <xf numFmtId="0" fontId="11" fillId="27" borderId="0" applyNumberFormat="0" applyBorder="0" applyAlignment="0" applyProtection="0"/>
    <xf numFmtId="0" fontId="11" fillId="31" borderId="0" applyNumberFormat="0" applyBorder="0" applyAlignment="0" applyProtection="0"/>
    <xf numFmtId="0" fontId="11" fillId="35" borderId="0" applyNumberFormat="0" applyBorder="0" applyAlignment="0" applyProtection="0"/>
    <xf numFmtId="172" fontId="1" fillId="0" borderId="0" applyFont="0" applyFill="0" applyBorder="0" applyAlignment="0" applyProtection="0"/>
    <xf numFmtId="0" fontId="3" fillId="0" borderId="0"/>
    <xf numFmtId="0" fontId="1" fillId="11" borderId="9" applyNumberFormat="0" applyFont="0" applyAlignment="0" applyProtection="0"/>
    <xf numFmtId="0" fontId="87" fillId="0" borderId="0" applyNumberFormat="0" applyFill="0" applyBorder="0" applyAlignment="0" applyProtection="0"/>
    <xf numFmtId="0" fontId="3" fillId="0" borderId="0"/>
    <xf numFmtId="0" fontId="2" fillId="0" borderId="0" applyNumberFormat="0" applyFill="0" applyBorder="0" applyAlignment="0" applyProtection="0">
      <alignment vertical="top"/>
      <protection locked="0"/>
    </xf>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5" fontId="3" fillId="0" borderId="0" applyFont="0" applyFill="0" applyBorder="0" applyAlignment="0" applyProtection="0"/>
    <xf numFmtId="172" fontId="1" fillId="0" borderId="0" applyFont="0" applyFill="0" applyBorder="0" applyAlignment="0" applyProtection="0"/>
    <xf numFmtId="0" fontId="3" fillId="0" borderId="0"/>
    <xf numFmtId="0" fontId="3" fillId="0" borderId="0"/>
    <xf numFmtId="0" fontId="20" fillId="0" borderId="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3" fillId="49" borderId="0" applyNumberFormat="0" applyBorder="0" applyAlignment="0" applyProtection="0"/>
    <xf numFmtId="0" fontId="63" fillId="46" borderId="0" applyNumberFormat="0" applyBorder="0" applyAlignment="0" applyProtection="0"/>
    <xf numFmtId="0" fontId="63" fillId="47" borderId="0" applyNumberFormat="0" applyBorder="0" applyAlignment="0" applyProtection="0"/>
    <xf numFmtId="0" fontId="63" fillId="50" borderId="0" applyNumberFormat="0" applyBorder="0" applyAlignment="0" applyProtection="0"/>
    <xf numFmtId="0" fontId="63" fillId="51" borderId="0" applyNumberFormat="0" applyBorder="0" applyAlignment="0" applyProtection="0"/>
    <xf numFmtId="0" fontId="63" fillId="52" borderId="0" applyNumberFormat="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4" fontId="3" fillId="0" borderId="0" applyFont="0" applyFill="0" applyBorder="0" applyAlignment="0" applyProtection="0"/>
    <xf numFmtId="0" fontId="86" fillId="0" borderId="0" applyNumberFormat="0" applyFill="0" applyBorder="0" applyAlignment="0" applyProtection="0">
      <alignment vertical="top"/>
      <protection locked="0"/>
    </xf>
    <xf numFmtId="0" fontId="3" fillId="0" borderId="0"/>
    <xf numFmtId="0" fontId="3" fillId="0" borderId="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179" fontId="3" fillId="0" borderId="0"/>
    <xf numFmtId="0" fontId="3" fillId="0" borderId="0"/>
    <xf numFmtId="0" fontId="1" fillId="0" borderId="0"/>
    <xf numFmtId="0" fontId="1" fillId="0" borderId="0"/>
    <xf numFmtId="172" fontId="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3" fillId="0" borderId="0"/>
    <xf numFmtId="0" fontId="3" fillId="0" borderId="0"/>
    <xf numFmtId="172" fontId="101" fillId="0" borderId="0" applyFont="0" applyFill="0" applyBorder="0" applyAlignment="0" applyProtection="0"/>
    <xf numFmtId="172" fontId="3"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3" fillId="0" borderId="0"/>
    <xf numFmtId="0" fontId="3" fillId="0" borderId="0"/>
    <xf numFmtId="0" fontId="3" fillId="0" borderId="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4"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0" fontId="39" fillId="44" borderId="14" applyNumberFormat="0" applyAlignment="0" applyProtection="0"/>
    <xf numFmtId="0" fontId="39" fillId="44" borderId="14" applyNumberFormat="0" applyAlignment="0" applyProtection="0"/>
    <xf numFmtId="171"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96" fontId="3" fillId="0" borderId="0" applyFont="0" applyFill="0" applyBorder="0" applyAlignment="0" applyProtection="0"/>
    <xf numFmtId="197" fontId="3" fillId="0" borderId="0" applyFont="0" applyFill="0" applyBorder="0" applyAlignment="0" applyProtection="0"/>
    <xf numFmtId="198" fontId="3" fillId="0" borderId="0" applyFont="0" applyFill="0" applyBorder="0" applyAlignment="0" applyProtection="0"/>
    <xf numFmtId="199"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4" fontId="3" fillId="0" borderId="0" applyFont="0" applyFill="0" applyBorder="0" applyAlignment="0" applyProtection="0"/>
    <xf numFmtId="0" fontId="3" fillId="0" borderId="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107" fillId="0" borderId="0" applyFont="0" applyFill="0" applyBorder="0" applyAlignment="0" applyProtection="0"/>
    <xf numFmtId="165" fontId="3" fillId="0" borderId="0" applyFont="0" applyFill="0" applyBorder="0" applyAlignment="0" applyProtection="0"/>
    <xf numFmtId="165"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20"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07" fillId="0" borderId="0" applyFont="0" applyFill="0" applyBorder="0" applyAlignment="0" applyProtection="0"/>
    <xf numFmtId="165" fontId="3" fillId="0" borderId="0" applyFont="0" applyFill="0" applyBorder="0" applyAlignment="0" applyProtection="0"/>
    <xf numFmtId="165" fontId="1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107" fillId="0" borderId="0" applyFont="0" applyFill="0" applyBorder="0" applyAlignment="0" applyProtection="0"/>
    <xf numFmtId="165" fontId="107"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20"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01" fillId="0" borderId="0" applyFont="0" applyFill="0" applyBorder="0" applyAlignment="0" applyProtection="0"/>
    <xf numFmtId="165" fontId="1"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0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01" fillId="0" borderId="0" applyFont="0" applyFill="0" applyBorder="0" applyAlignment="0" applyProtection="0"/>
    <xf numFmtId="0" fontId="128" fillId="91" borderId="35">
      <alignment vertical="center"/>
    </xf>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206" fontId="129" fillId="90" borderId="37" applyProtection="0">
      <alignment horizontal="left" vertical="center" wrapText="1"/>
    </xf>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0" fontId="130" fillId="0" borderId="0"/>
    <xf numFmtId="43" fontId="1"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43" fontId="32" fillId="0" borderId="0" applyFont="0" applyFill="0" applyBorder="0" applyAlignment="0" applyProtection="0"/>
    <xf numFmtId="165" fontId="32" fillId="0" borderId="0" applyFont="0" applyFill="0" applyBorder="0" applyAlignment="0" applyProtection="0"/>
    <xf numFmtId="43"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0" fontId="130" fillId="0" borderId="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3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cellStyleXfs>
  <cellXfs count="290">
    <xf numFmtId="0" fontId="0" fillId="0" borderId="0" xfId="0"/>
    <xf numFmtId="0" fontId="110" fillId="3" borderId="0" xfId="0" quotePrefix="1" applyFont="1" applyFill="1" applyAlignment="1">
      <alignment vertical="center"/>
    </xf>
    <xf numFmtId="0" fontId="110" fillId="3" borderId="0" xfId="0" applyFont="1" applyFill="1" applyAlignment="1">
      <alignment vertical="center"/>
    </xf>
    <xf numFmtId="0" fontId="110" fillId="3" borderId="0" xfId="0" applyFont="1" applyFill="1" applyAlignment="1">
      <alignment horizontal="left" vertical="center"/>
    </xf>
    <xf numFmtId="0" fontId="111" fillId="5" borderId="0" xfId="0" applyFont="1" applyFill="1" applyAlignment="1">
      <alignment vertical="center"/>
    </xf>
    <xf numFmtId="0" fontId="111" fillId="3" borderId="0" xfId="0" applyFont="1" applyFill="1" applyAlignment="1">
      <alignment vertical="center"/>
    </xf>
    <xf numFmtId="0" fontId="110" fillId="0" borderId="0" xfId="0" applyFont="1" applyAlignment="1">
      <alignment vertical="center"/>
    </xf>
    <xf numFmtId="0" fontId="112" fillId="3" borderId="1" xfId="2" applyFont="1" applyFill="1" applyBorder="1" applyAlignment="1" applyProtection="1">
      <alignment vertical="center"/>
    </xf>
    <xf numFmtId="0" fontId="110" fillId="3" borderId="0" xfId="0" applyFont="1" applyFill="1" applyAlignment="1">
      <alignment horizontal="right" vertical="center"/>
    </xf>
    <xf numFmtId="0" fontId="110" fillId="0" borderId="0" xfId="0" applyFont="1" applyAlignment="1">
      <alignment horizontal="right" vertical="center"/>
    </xf>
    <xf numFmtId="173" fontId="110" fillId="4" borderId="0" xfId="0" applyNumberFormat="1" applyFont="1" applyFill="1" applyAlignment="1">
      <alignment vertical="center"/>
    </xf>
    <xf numFmtId="174" fontId="110" fillId="4" borderId="0" xfId="1" applyNumberFormat="1" applyFont="1" applyFill="1" applyAlignment="1">
      <alignment vertical="center"/>
    </xf>
    <xf numFmtId="173" fontId="110" fillId="3" borderId="0" xfId="0" applyNumberFormat="1" applyFont="1" applyFill="1" applyAlignment="1">
      <alignment vertical="center"/>
    </xf>
    <xf numFmtId="173" fontId="110" fillId="0" borderId="0" xfId="0" applyNumberFormat="1" applyFont="1" applyAlignment="1">
      <alignment vertical="center"/>
    </xf>
    <xf numFmtId="173" fontId="111" fillId="5" borderId="0" xfId="0" applyNumberFormat="1" applyFont="1" applyFill="1" applyAlignment="1">
      <alignment vertical="center"/>
    </xf>
    <xf numFmtId="174" fontId="111" fillId="5" borderId="0" xfId="1" applyNumberFormat="1" applyFont="1" applyFill="1" applyAlignment="1">
      <alignment vertical="center"/>
    </xf>
    <xf numFmtId="173" fontId="111" fillId="3" borderId="0" xfId="0" applyNumberFormat="1" applyFont="1" applyFill="1" applyAlignment="1">
      <alignment vertical="center"/>
    </xf>
    <xf numFmtId="174" fontId="110" fillId="4" borderId="0" xfId="1" applyNumberFormat="1" applyFont="1" applyFill="1" applyAlignment="1">
      <alignment horizontal="right" vertical="center"/>
    </xf>
    <xf numFmtId="174" fontId="113" fillId="3" borderId="0" xfId="1" applyNumberFormat="1" applyFont="1" applyFill="1" applyBorder="1" applyAlignment="1">
      <alignment horizontal="right" vertical="center"/>
    </xf>
    <xf numFmtId="0" fontId="114" fillId="0" borderId="0" xfId="0" applyFont="1"/>
    <xf numFmtId="174" fontId="115" fillId="3" borderId="0" xfId="1" applyNumberFormat="1" applyFont="1" applyFill="1" applyAlignment="1">
      <alignment horizontal="right" vertical="center"/>
    </xf>
    <xf numFmtId="0" fontId="116" fillId="0" borderId="0" xfId="0" applyFont="1" applyAlignment="1">
      <alignment vertical="center"/>
    </xf>
    <xf numFmtId="0" fontId="116" fillId="3" borderId="0" xfId="0" applyFont="1" applyFill="1" applyAlignment="1">
      <alignment vertical="center"/>
    </xf>
    <xf numFmtId="0" fontId="116" fillId="0" borderId="0" xfId="0" applyFont="1" applyAlignment="1">
      <alignment horizontal="right" vertical="center"/>
    </xf>
    <xf numFmtId="0" fontId="112" fillId="3" borderId="31" xfId="2" applyFont="1" applyFill="1" applyBorder="1" applyAlignment="1" applyProtection="1">
      <alignment vertical="center"/>
    </xf>
    <xf numFmtId="0" fontId="110" fillId="0" borderId="0" xfId="0" applyFont="1" applyAlignment="1">
      <alignment horizontal="center" vertical="center"/>
    </xf>
    <xf numFmtId="0" fontId="111" fillId="6" borderId="0" xfId="4" applyFont="1" applyFill="1" applyAlignment="1">
      <alignment horizontal="left" vertical="center"/>
    </xf>
    <xf numFmtId="0" fontId="111" fillId="6" borderId="0" xfId="0" applyFont="1" applyFill="1" applyAlignment="1">
      <alignment vertical="center"/>
    </xf>
    <xf numFmtId="176" fontId="111" fillId="3" borderId="0" xfId="0" applyNumberFormat="1" applyFont="1" applyFill="1" applyAlignment="1">
      <alignment vertical="center"/>
    </xf>
    <xf numFmtId="176" fontId="110" fillId="0" borderId="0" xfId="0" applyNumberFormat="1" applyFont="1" applyAlignment="1">
      <alignment vertical="center"/>
    </xf>
    <xf numFmtId="176" fontId="110" fillId="4" borderId="0" xfId="4" applyNumberFormat="1" applyFont="1" applyFill="1" applyAlignment="1">
      <alignment horizontal="right" vertical="center" readingOrder="1"/>
    </xf>
    <xf numFmtId="176" fontId="110" fillId="4" borderId="0" xfId="0" applyNumberFormat="1" applyFont="1" applyFill="1" applyAlignment="1">
      <alignment vertical="center"/>
    </xf>
    <xf numFmtId="176" fontId="110" fillId="3" borderId="0" xfId="0" applyNumberFormat="1" applyFont="1" applyFill="1" applyAlignment="1">
      <alignment vertical="center"/>
    </xf>
    <xf numFmtId="176" fontId="111" fillId="5" borderId="0" xfId="0" applyNumberFormat="1" applyFont="1" applyFill="1" applyAlignment="1">
      <alignment vertical="center"/>
    </xf>
    <xf numFmtId="177" fontId="110" fillId="0" borderId="0" xfId="0" applyNumberFormat="1" applyFont="1" applyAlignment="1">
      <alignment vertical="center"/>
    </xf>
    <xf numFmtId="0" fontId="112" fillId="3" borderId="2" xfId="2" applyFont="1" applyFill="1" applyBorder="1" applyAlignment="1" applyProtection="1">
      <alignment vertical="center"/>
    </xf>
    <xf numFmtId="194" fontId="110" fillId="0" borderId="0" xfId="0" applyNumberFormat="1" applyFont="1" applyAlignment="1">
      <alignment vertical="center"/>
    </xf>
    <xf numFmtId="0" fontId="111" fillId="3" borderId="0" xfId="4" applyFont="1" applyFill="1" applyAlignment="1">
      <alignment horizontal="left" vertical="center"/>
    </xf>
    <xf numFmtId="0" fontId="111" fillId="0" borderId="0" xfId="0" applyFont="1" applyAlignment="1">
      <alignment vertical="center"/>
    </xf>
    <xf numFmtId="4" fontId="110" fillId="0" borderId="0" xfId="0" applyNumberFormat="1" applyFont="1" applyAlignment="1">
      <alignment vertical="center"/>
    </xf>
    <xf numFmtId="173" fontId="111" fillId="4" borderId="0" xfId="0" applyNumberFormat="1" applyFont="1" applyFill="1" applyAlignment="1">
      <alignment vertical="center"/>
    </xf>
    <xf numFmtId="174" fontId="111" fillId="4" borderId="0" xfId="1" applyNumberFormat="1" applyFont="1" applyFill="1" applyAlignment="1">
      <alignment vertical="center"/>
    </xf>
    <xf numFmtId="174" fontId="110" fillId="3" borderId="0" xfId="1" applyNumberFormat="1" applyFont="1" applyFill="1" applyAlignment="1">
      <alignment vertical="center"/>
    </xf>
    <xf numFmtId="4" fontId="110" fillId="0" borderId="0" xfId="0" applyNumberFormat="1" applyFont="1" applyAlignment="1">
      <alignment horizontal="right" vertical="center"/>
    </xf>
    <xf numFmtId="4" fontId="111" fillId="6" borderId="0" xfId="4" applyNumberFormat="1" applyFont="1" applyFill="1" applyAlignment="1">
      <alignment horizontal="right" vertical="center"/>
    </xf>
    <xf numFmtId="4" fontId="111" fillId="3" borderId="0" xfId="4" applyNumberFormat="1" applyFont="1" applyFill="1" applyAlignment="1">
      <alignment horizontal="right" vertical="center"/>
    </xf>
    <xf numFmtId="0" fontId="110" fillId="3" borderId="0" xfId="0" applyFont="1" applyFill="1" applyAlignment="1">
      <alignment horizontal="left" vertical="center" indent="1"/>
    </xf>
    <xf numFmtId="0" fontId="109" fillId="3" borderId="0" xfId="0" applyFont="1" applyFill="1" applyAlignment="1">
      <alignment horizontal="right" vertical="center"/>
    </xf>
    <xf numFmtId="0" fontId="112" fillId="3" borderId="0" xfId="2" applyFont="1" applyFill="1" applyBorder="1" applyAlignment="1" applyProtection="1">
      <alignment vertical="center"/>
    </xf>
    <xf numFmtId="0" fontId="111" fillId="0" borderId="0" xfId="4" applyFont="1" applyAlignment="1">
      <alignment horizontal="left" vertical="center"/>
    </xf>
    <xf numFmtId="0" fontId="110" fillId="6" borderId="0" xfId="0" applyFont="1" applyFill="1" applyAlignment="1">
      <alignment vertical="center"/>
    </xf>
    <xf numFmtId="176" fontId="111" fillId="4" borderId="0" xfId="0" applyNumberFormat="1" applyFont="1" applyFill="1" applyAlignment="1">
      <alignment vertical="center"/>
    </xf>
    <xf numFmtId="0" fontId="110" fillId="0" borderId="0" xfId="0" applyFont="1" applyAlignment="1">
      <alignment horizontal="left" vertical="center"/>
    </xf>
    <xf numFmtId="176" fontId="110" fillId="3" borderId="0" xfId="4" applyNumberFormat="1" applyFont="1" applyFill="1" applyAlignment="1">
      <alignment horizontal="right" vertical="center" readingOrder="1"/>
    </xf>
    <xf numFmtId="174" fontId="110" fillId="4" borderId="0" xfId="1" applyNumberFormat="1" applyFont="1" applyFill="1" applyAlignment="1">
      <alignment horizontal="right" vertical="center" readingOrder="1"/>
    </xf>
    <xf numFmtId="0" fontId="111" fillId="5" borderId="0" xfId="0" applyFont="1" applyFill="1" applyAlignment="1">
      <alignment horizontal="left" vertical="center"/>
    </xf>
    <xf numFmtId="0" fontId="111" fillId="0" borderId="0" xfId="0" applyFont="1" applyAlignment="1">
      <alignment horizontal="left" vertical="center"/>
    </xf>
    <xf numFmtId="176" fontId="111" fillId="5" borderId="0" xfId="0" applyNumberFormat="1" applyFont="1" applyFill="1" applyAlignment="1">
      <alignment horizontal="right" vertical="center"/>
    </xf>
    <xf numFmtId="174" fontId="111" fillId="5" borderId="0" xfId="1" applyNumberFormat="1" applyFont="1" applyFill="1" applyAlignment="1">
      <alignment horizontal="right" vertical="center"/>
    </xf>
    <xf numFmtId="176" fontId="110" fillId="6" borderId="0" xfId="0" applyNumberFormat="1" applyFont="1" applyFill="1" applyAlignment="1">
      <alignment vertical="center"/>
    </xf>
    <xf numFmtId="4" fontId="110" fillId="3" borderId="0" xfId="0" applyNumberFormat="1" applyFont="1" applyFill="1" applyAlignment="1">
      <alignment vertical="center"/>
    </xf>
    <xf numFmtId="3" fontId="110" fillId="0" borderId="0" xfId="0" applyNumberFormat="1" applyFont="1" applyAlignment="1">
      <alignment vertical="center"/>
    </xf>
    <xf numFmtId="0" fontId="109" fillId="0" borderId="0" xfId="0" applyFont="1" applyAlignment="1">
      <alignment vertical="center"/>
    </xf>
    <xf numFmtId="0" fontId="110" fillId="0" borderId="3" xfId="0" applyFont="1" applyBorder="1"/>
    <xf numFmtId="0" fontId="110" fillId="0" borderId="4" xfId="0" applyFont="1" applyBorder="1" applyAlignment="1">
      <alignment vertical="center"/>
    </xf>
    <xf numFmtId="0" fontId="110" fillId="0" borderId="5" xfId="0" applyFont="1" applyBorder="1" applyAlignment="1">
      <alignment vertical="center"/>
    </xf>
    <xf numFmtId="3" fontId="110" fillId="0" borderId="0" xfId="0" applyNumberFormat="1" applyFont="1"/>
    <xf numFmtId="0" fontId="118" fillId="0" borderId="0" xfId="0" applyFont="1" applyAlignment="1">
      <alignment vertical="center"/>
    </xf>
    <xf numFmtId="0" fontId="110" fillId="0" borderId="0" xfId="0" applyFont="1"/>
    <xf numFmtId="0" fontId="118" fillId="0" borderId="0" xfId="0" applyFont="1" applyAlignment="1">
      <alignment horizontal="left" vertical="center" wrapText="1"/>
    </xf>
    <xf numFmtId="0" fontId="110" fillId="0" borderId="1" xfId="0" applyFont="1" applyBorder="1" applyAlignment="1">
      <alignment vertical="center"/>
    </xf>
    <xf numFmtId="0" fontId="110" fillId="0" borderId="31" xfId="0" applyFont="1" applyBorder="1" applyAlignment="1">
      <alignment vertical="center"/>
    </xf>
    <xf numFmtId="0" fontId="110" fillId="3" borderId="0" xfId="0" applyFont="1" applyFill="1"/>
    <xf numFmtId="173" fontId="111" fillId="6" borderId="0" xfId="0" applyNumberFormat="1" applyFont="1" applyFill="1" applyAlignment="1">
      <alignment vertical="center"/>
    </xf>
    <xf numFmtId="175" fontId="110" fillId="0" borderId="0" xfId="0" applyNumberFormat="1" applyFont="1" applyAlignment="1">
      <alignment vertical="center"/>
    </xf>
    <xf numFmtId="173" fontId="111" fillId="0" borderId="0" xfId="0" applyNumberFormat="1" applyFont="1" applyAlignment="1">
      <alignment vertical="center"/>
    </xf>
    <xf numFmtId="0" fontId="112" fillId="0" borderId="1" xfId="2" applyFont="1" applyBorder="1" applyAlignment="1" applyProtection="1">
      <alignment vertical="center"/>
    </xf>
    <xf numFmtId="0" fontId="112" fillId="0" borderId="2" xfId="2" applyFont="1" applyBorder="1" applyAlignment="1" applyProtection="1">
      <alignment vertical="center"/>
    </xf>
    <xf numFmtId="0" fontId="112" fillId="0" borderId="31" xfId="2" applyFont="1" applyBorder="1" applyAlignment="1" applyProtection="1">
      <alignment vertical="center"/>
    </xf>
    <xf numFmtId="0" fontId="116" fillId="3" borderId="0" xfId="0" applyFont="1" applyFill="1" applyAlignment="1">
      <alignment horizontal="right" vertical="center"/>
    </xf>
    <xf numFmtId="0" fontId="119" fillId="2" borderId="0" xfId="0" applyFont="1" applyFill="1" applyAlignment="1">
      <alignment vertical="center"/>
    </xf>
    <xf numFmtId="0" fontId="114" fillId="2" borderId="0" xfId="0" applyFont="1" applyFill="1"/>
    <xf numFmtId="0" fontId="114" fillId="0" borderId="0" xfId="0" applyFont="1" applyAlignment="1">
      <alignment vertical="center"/>
    </xf>
    <xf numFmtId="0" fontId="109" fillId="90" borderId="0" xfId="0" applyFont="1" applyFill="1" applyAlignment="1">
      <alignment vertical="center"/>
    </xf>
    <xf numFmtId="0" fontId="109" fillId="90" borderId="0" xfId="0" applyFont="1" applyFill="1" applyAlignment="1">
      <alignment horizontal="right" vertical="center"/>
    </xf>
    <xf numFmtId="174" fontId="109" fillId="90" borderId="0" xfId="1" applyNumberFormat="1" applyFont="1" applyFill="1" applyAlignment="1">
      <alignment horizontal="right" vertical="center"/>
    </xf>
    <xf numFmtId="174" fontId="109" fillId="90" borderId="0" xfId="1" applyNumberFormat="1" applyFont="1" applyFill="1" applyAlignment="1">
      <alignment vertical="center"/>
    </xf>
    <xf numFmtId="173" fontId="110" fillId="0" borderId="0" xfId="0" applyNumberFormat="1" applyFont="1" applyFill="1" applyAlignment="1">
      <alignment vertical="center"/>
    </xf>
    <xf numFmtId="0" fontId="121" fillId="3" borderId="0" xfId="0" applyFont="1" applyFill="1" applyAlignment="1">
      <alignment vertical="center"/>
    </xf>
    <xf numFmtId="173" fontId="121" fillId="3" borderId="0" xfId="0" applyNumberFormat="1" applyFont="1" applyFill="1" applyAlignment="1">
      <alignment vertical="center"/>
    </xf>
    <xf numFmtId="0" fontId="121" fillId="0" borderId="0" xfId="0" applyFont="1" applyAlignment="1">
      <alignment vertical="center"/>
    </xf>
    <xf numFmtId="173" fontId="121" fillId="0" borderId="0" xfId="0" applyNumberFormat="1" applyFont="1" applyAlignment="1">
      <alignment vertical="center"/>
    </xf>
    <xf numFmtId="0" fontId="122" fillId="0" borderId="0" xfId="4" applyFont="1" applyAlignment="1">
      <alignment horizontal="left" vertical="center"/>
    </xf>
    <xf numFmtId="174" fontId="121" fillId="4" borderId="0" xfId="1" applyNumberFormat="1" applyFont="1" applyFill="1" applyAlignment="1">
      <alignment horizontal="right" vertical="center"/>
    </xf>
    <xf numFmtId="173" fontId="111" fillId="5" borderId="0" xfId="0" applyNumberFormat="1" applyFont="1" applyFill="1" applyAlignment="1">
      <alignment horizontal="right" vertical="center"/>
    </xf>
    <xf numFmtId="2" fontId="124" fillId="3" borderId="0" xfId="0" applyNumberFormat="1" applyFont="1" applyFill="1" applyAlignment="1">
      <alignment vertical="center"/>
    </xf>
    <xf numFmtId="2" fontId="123" fillId="0" borderId="0" xfId="0" applyNumberFormat="1" applyFont="1" applyFill="1" applyAlignment="1">
      <alignment vertical="center"/>
    </xf>
    <xf numFmtId="176" fontId="124" fillId="0" borderId="0" xfId="0" applyNumberFormat="1" applyFont="1" applyFill="1" applyAlignment="1">
      <alignment horizontal="right" vertical="center"/>
    </xf>
    <xf numFmtId="0" fontId="110" fillId="0" borderId="0" xfId="0" applyFont="1" applyFill="1" applyAlignment="1">
      <alignment vertical="center"/>
    </xf>
    <xf numFmtId="195" fontId="110" fillId="0" borderId="0" xfId="13952" applyNumberFormat="1" applyFont="1" applyAlignment="1">
      <alignment vertical="center"/>
    </xf>
    <xf numFmtId="195" fontId="110" fillId="0" borderId="0" xfId="13952" applyNumberFormat="1" applyFont="1" applyAlignment="1">
      <alignment horizontal="right" vertical="center"/>
    </xf>
    <xf numFmtId="195" fontId="111" fillId="0" borderId="0" xfId="13952" applyNumberFormat="1" applyFont="1" applyAlignment="1">
      <alignment vertical="center"/>
    </xf>
    <xf numFmtId="1" fontId="110" fillId="0" borderId="0" xfId="13952" applyNumberFormat="1" applyFont="1" applyAlignment="1">
      <alignment horizontal="right" vertical="center"/>
    </xf>
    <xf numFmtId="0" fontId="115" fillId="3" borderId="0" xfId="0" applyFont="1" applyFill="1" applyBorder="1" applyAlignment="1">
      <alignment vertical="center" wrapText="1"/>
    </xf>
    <xf numFmtId="0" fontId="110" fillId="0" borderId="0" xfId="2" applyFont="1" applyBorder="1" applyAlignment="1" applyProtection="1">
      <alignment vertical="center"/>
    </xf>
    <xf numFmtId="176" fontId="110" fillId="0" borderId="0" xfId="4" applyNumberFormat="1" applyFont="1" applyFill="1" applyAlignment="1">
      <alignment horizontal="right" vertical="center" readingOrder="1"/>
    </xf>
    <xf numFmtId="176" fontId="110" fillId="0" borderId="0" xfId="0" applyNumberFormat="1" applyFont="1" applyFill="1" applyAlignment="1">
      <alignment vertical="center"/>
    </xf>
    <xf numFmtId="175" fontId="125" fillId="5" borderId="0" xfId="4" applyNumberFormat="1" applyFont="1" applyFill="1" applyAlignment="1">
      <alignment horizontal="right" vertical="center" readingOrder="1"/>
    </xf>
    <xf numFmtId="175" fontId="110" fillId="3" borderId="0" xfId="4" applyNumberFormat="1" applyFont="1" applyFill="1" applyAlignment="1">
      <alignment horizontal="right" vertical="center" readingOrder="1"/>
    </xf>
    <xf numFmtId="0" fontId="110" fillId="0" borderId="0" xfId="0" applyFont="1" applyFill="1" applyAlignment="1">
      <alignment horizontal="right" vertical="center"/>
    </xf>
    <xf numFmtId="174" fontId="110" fillId="0" borderId="0" xfId="0" applyNumberFormat="1" applyFont="1" applyFill="1" applyAlignment="1">
      <alignment horizontal="right" vertical="center"/>
    </xf>
    <xf numFmtId="174" fontId="110" fillId="0" borderId="0" xfId="1" applyNumberFormat="1" applyFont="1" applyFill="1" applyBorder="1" applyAlignment="1">
      <alignment vertical="center"/>
    </xf>
    <xf numFmtId="174" fontId="110" fillId="0" borderId="0" xfId="1" applyNumberFormat="1" applyFont="1" applyFill="1" applyBorder="1" applyAlignment="1">
      <alignment horizontal="right" vertical="center"/>
    </xf>
    <xf numFmtId="3" fontId="110" fillId="0" borderId="0" xfId="1" applyNumberFormat="1" applyFont="1" applyFill="1" applyBorder="1" applyAlignment="1">
      <alignment vertical="center"/>
    </xf>
    <xf numFmtId="3" fontId="110" fillId="0" borderId="0" xfId="0" applyNumberFormat="1" applyFont="1" applyFill="1" applyAlignment="1">
      <alignment vertical="center"/>
    </xf>
    <xf numFmtId="3" fontId="110" fillId="0" borderId="5" xfId="0" applyNumberFormat="1" applyFont="1" applyFill="1" applyBorder="1" applyAlignment="1">
      <alignment vertical="center"/>
    </xf>
    <xf numFmtId="0" fontId="110" fillId="0" borderId="5" xfId="0" applyFont="1" applyFill="1" applyBorder="1" applyAlignment="1">
      <alignment vertical="center"/>
    </xf>
    <xf numFmtId="0" fontId="111" fillId="0" borderId="0" xfId="0" applyFont="1" applyFill="1" applyAlignment="1">
      <alignment horizontal="left" vertical="center"/>
    </xf>
    <xf numFmtId="176" fontId="111" fillId="0" borderId="0" xfId="0" applyNumberFormat="1" applyFont="1" applyFill="1" applyAlignment="1">
      <alignment vertical="center"/>
    </xf>
    <xf numFmtId="0" fontId="110" fillId="0" borderId="0" xfId="0" applyFont="1" applyFill="1" applyAlignment="1">
      <alignment horizontal="left" vertical="center"/>
    </xf>
    <xf numFmtId="0" fontId="115" fillId="3" borderId="32" xfId="0" applyFont="1" applyFill="1" applyBorder="1" applyAlignment="1">
      <alignment horizontal="left" vertical="center" wrapText="1"/>
    </xf>
    <xf numFmtId="0" fontId="115" fillId="3" borderId="33" xfId="0" applyFont="1" applyFill="1" applyBorder="1" applyAlignment="1">
      <alignment vertical="center"/>
    </xf>
    <xf numFmtId="0" fontId="115" fillId="3" borderId="34" xfId="0" applyFont="1" applyFill="1" applyBorder="1" applyAlignment="1">
      <alignment horizontal="left" vertical="center" wrapText="1"/>
    </xf>
    <xf numFmtId="0" fontId="118" fillId="0" borderId="0" xfId="0" applyFont="1" applyAlignment="1">
      <alignment horizontal="left" vertical="center" wrapText="1"/>
    </xf>
    <xf numFmtId="173" fontId="110" fillId="0" borderId="0" xfId="0" applyNumberFormat="1" applyFont="1" applyAlignment="1">
      <alignment horizontal="right" vertical="center"/>
    </xf>
    <xf numFmtId="3" fontId="110" fillId="0" borderId="0" xfId="0" applyNumberFormat="1" applyFont="1" applyFill="1" applyAlignment="1">
      <alignment horizontal="right" vertical="center"/>
    </xf>
    <xf numFmtId="173" fontId="110" fillId="0" borderId="5" xfId="0" applyNumberFormat="1" applyFont="1" applyFill="1" applyBorder="1" applyAlignment="1">
      <alignment vertical="center"/>
    </xf>
    <xf numFmtId="174" fontId="110" fillId="0" borderId="0" xfId="0" applyNumberFormat="1" applyFont="1" applyAlignment="1">
      <alignment vertical="center"/>
    </xf>
    <xf numFmtId="49" fontId="110" fillId="0" borderId="0" xfId="1" applyNumberFormat="1" applyFont="1" applyFill="1" applyBorder="1" applyAlignment="1">
      <alignment horizontal="right" vertical="center"/>
    </xf>
    <xf numFmtId="174" fontId="110" fillId="0" borderId="0" xfId="0" quotePrefix="1" applyNumberFormat="1" applyFont="1" applyFill="1" applyAlignment="1">
      <alignment horizontal="right" vertical="center"/>
    </xf>
    <xf numFmtId="0" fontId="110" fillId="3" borderId="0" xfId="0" applyFont="1" applyFill="1" applyAlignment="1">
      <alignment vertical="center"/>
    </xf>
    <xf numFmtId="0" fontId="110" fillId="0" borderId="0" xfId="0" applyFont="1" applyAlignment="1">
      <alignment vertical="center"/>
    </xf>
    <xf numFmtId="0" fontId="112" fillId="3" borderId="1" xfId="2" applyFont="1" applyFill="1" applyBorder="1" applyAlignment="1" applyProtection="1">
      <alignment vertical="center"/>
    </xf>
    <xf numFmtId="173" fontId="110" fillId="3" borderId="0" xfId="0" applyNumberFormat="1" applyFont="1" applyFill="1" applyAlignment="1">
      <alignment vertical="center"/>
    </xf>
    <xf numFmtId="173" fontId="110" fillId="0" borderId="0" xfId="0" applyNumberFormat="1" applyFont="1" applyAlignment="1">
      <alignment vertical="center"/>
    </xf>
    <xf numFmtId="173" fontId="111" fillId="5" borderId="0" xfId="0" applyNumberFormat="1" applyFont="1" applyFill="1" applyAlignment="1">
      <alignment vertical="center"/>
    </xf>
    <xf numFmtId="173" fontId="111" fillId="3" borderId="0" xfId="0" applyNumberFormat="1" applyFont="1" applyFill="1" applyAlignment="1">
      <alignment vertical="center"/>
    </xf>
    <xf numFmtId="176" fontId="110" fillId="0" borderId="0" xfId="0" applyNumberFormat="1" applyFont="1" applyAlignment="1">
      <alignment vertical="center"/>
    </xf>
    <xf numFmtId="176" fontId="110" fillId="3" borderId="0" xfId="0" applyNumberFormat="1" applyFont="1" applyFill="1" applyAlignment="1">
      <alignment vertical="center"/>
    </xf>
    <xf numFmtId="176" fontId="111" fillId="5" borderId="0" xfId="0" applyNumberFormat="1" applyFont="1" applyFill="1" applyAlignment="1">
      <alignment vertical="center"/>
    </xf>
    <xf numFmtId="0" fontId="110" fillId="3" borderId="0" xfId="0" applyFont="1" applyFill="1"/>
    <xf numFmtId="173" fontId="111" fillId="6" borderId="0" xfId="0" applyNumberFormat="1" applyFont="1" applyFill="1" applyAlignment="1">
      <alignment vertical="center"/>
    </xf>
    <xf numFmtId="173" fontId="111" fillId="0" borderId="0" xfId="0" applyNumberFormat="1" applyFont="1" applyAlignment="1">
      <alignment vertical="center"/>
    </xf>
    <xf numFmtId="0" fontId="109" fillId="90" borderId="0" xfId="0" applyFont="1" applyFill="1" applyAlignment="1">
      <alignment vertical="center"/>
    </xf>
    <xf numFmtId="0" fontId="109" fillId="90" borderId="0" xfId="0" applyFont="1" applyFill="1" applyAlignment="1">
      <alignment horizontal="right" vertical="center"/>
    </xf>
    <xf numFmtId="174" fontId="110" fillId="0" borderId="0" xfId="0" applyNumberFormat="1" applyFont="1" applyAlignment="1">
      <alignment horizontal="right" vertical="center"/>
    </xf>
    <xf numFmtId="174" fontId="110" fillId="0" borderId="0" xfId="1" quotePrefix="1" applyNumberFormat="1" applyFont="1" applyFill="1" applyBorder="1" applyAlignment="1">
      <alignment horizontal="right" vertical="center"/>
    </xf>
    <xf numFmtId="3" fontId="110" fillId="3" borderId="0" xfId="1" applyNumberFormat="1" applyFont="1" applyFill="1" applyBorder="1" applyAlignment="1">
      <alignment vertical="center"/>
    </xf>
    <xf numFmtId="174" fontId="110" fillId="3" borderId="0" xfId="1" applyNumberFormat="1" applyFont="1" applyFill="1" applyBorder="1" applyAlignment="1">
      <alignment vertical="center"/>
    </xf>
    <xf numFmtId="3" fontId="110" fillId="0" borderId="0" xfId="1" applyNumberFormat="1" applyFont="1" applyBorder="1" applyAlignment="1">
      <alignment vertical="center"/>
    </xf>
    <xf numFmtId="3" fontId="110" fillId="3" borderId="0" xfId="0" applyNumberFormat="1" applyFont="1" applyFill="1" applyAlignment="1">
      <alignment vertical="center"/>
    </xf>
    <xf numFmtId="3" fontId="110" fillId="0" borderId="0" xfId="0" applyNumberFormat="1" applyFont="1" applyAlignment="1">
      <alignment horizontal="right" vertical="center"/>
    </xf>
    <xf numFmtId="3" fontId="110" fillId="0" borderId="5" xfId="0" applyNumberFormat="1" applyFont="1" applyBorder="1" applyAlignment="1">
      <alignment vertical="center"/>
    </xf>
    <xf numFmtId="173" fontId="110" fillId="0" borderId="0" xfId="0" applyNumberFormat="1" applyFont="1" applyFill="1" applyAlignment="1">
      <alignment vertical="center"/>
    </xf>
    <xf numFmtId="174" fontId="110" fillId="4" borderId="0" xfId="1" applyNumberFormat="1" applyFont="1" applyFill="1" applyAlignment="1">
      <alignment vertical="center"/>
    </xf>
    <xf numFmtId="173" fontId="110" fillId="3" borderId="0" xfId="0" applyNumberFormat="1" applyFont="1" applyFill="1" applyAlignment="1">
      <alignment vertical="center"/>
    </xf>
    <xf numFmtId="173" fontId="111" fillId="3" borderId="0" xfId="0" applyNumberFormat="1" applyFont="1" applyFill="1" applyAlignment="1">
      <alignment vertical="center"/>
    </xf>
    <xf numFmtId="174" fontId="110" fillId="4" borderId="0" xfId="1" applyNumberFormat="1" applyFont="1" applyFill="1" applyAlignment="1">
      <alignment horizontal="right" vertical="center"/>
    </xf>
    <xf numFmtId="176" fontId="111" fillId="5" borderId="0" xfId="0" applyNumberFormat="1" applyFont="1" applyFill="1" applyAlignment="1">
      <alignment horizontal="right" vertical="center"/>
    </xf>
    <xf numFmtId="174" fontId="111" fillId="5" borderId="0" xfId="1" applyNumberFormat="1" applyFont="1" applyFill="1" applyAlignment="1">
      <alignment horizontal="right" vertical="center"/>
    </xf>
    <xf numFmtId="176" fontId="127" fillId="0" borderId="0" xfId="0" applyNumberFormat="1" applyFont="1" applyAlignment="1">
      <alignment vertical="center"/>
    </xf>
    <xf numFmtId="200" fontId="110" fillId="0" borderId="0" xfId="0" applyNumberFormat="1" applyFont="1" applyAlignment="1">
      <alignment vertical="center"/>
    </xf>
    <xf numFmtId="194" fontId="110" fillId="0" borderId="0" xfId="0" applyNumberFormat="1" applyFont="1" applyFill="1" applyAlignment="1">
      <alignment vertical="center"/>
    </xf>
    <xf numFmtId="0" fontId="110" fillId="0" borderId="0" xfId="0" applyFont="1" applyBorder="1"/>
    <xf numFmtId="49" fontId="110" fillId="0" borderId="0" xfId="1" quotePrefix="1" applyNumberFormat="1" applyFont="1" applyFill="1" applyBorder="1" applyAlignment="1">
      <alignment horizontal="right" vertical="center"/>
    </xf>
    <xf numFmtId="176" fontId="123" fillId="3" borderId="0" xfId="0" applyNumberFormat="1" applyFont="1" applyFill="1" applyAlignment="1">
      <alignment vertical="center"/>
    </xf>
    <xf numFmtId="201" fontId="110" fillId="0" borderId="0" xfId="0" applyNumberFormat="1" applyFont="1" applyAlignment="1">
      <alignment vertical="center"/>
    </xf>
    <xf numFmtId="201" fontId="110" fillId="0" borderId="0" xfId="0" applyNumberFormat="1" applyFont="1" applyAlignment="1">
      <alignment horizontal="right" vertical="center"/>
    </xf>
    <xf numFmtId="203" fontId="110" fillId="0" borderId="0" xfId="0" applyNumberFormat="1" applyFont="1" applyAlignment="1">
      <alignment vertical="center"/>
    </xf>
    <xf numFmtId="202" fontId="110" fillId="3" borderId="0" xfId="0" applyNumberFormat="1" applyFont="1" applyFill="1" applyAlignment="1">
      <alignment vertical="center"/>
    </xf>
    <xf numFmtId="204" fontId="110" fillId="3" borderId="0" xfId="0" applyNumberFormat="1" applyFont="1" applyFill="1" applyAlignment="1">
      <alignment vertical="center"/>
    </xf>
    <xf numFmtId="0" fontId="109" fillId="6" borderId="0" xfId="0" applyFont="1" applyFill="1" applyAlignment="1">
      <alignment vertical="center"/>
    </xf>
    <xf numFmtId="0" fontId="115" fillId="3" borderId="36" xfId="0" applyFont="1" applyFill="1" applyBorder="1" applyAlignment="1">
      <alignment vertical="center"/>
    </xf>
    <xf numFmtId="210" fontId="110" fillId="0" borderId="0" xfId="4" applyNumberFormat="1" applyFont="1" applyFill="1" applyAlignment="1">
      <alignment horizontal="left" vertical="center" indent="3" readingOrder="1"/>
    </xf>
    <xf numFmtId="210" fontId="110" fillId="0" borderId="0" xfId="0" applyNumberFormat="1" applyFont="1" applyAlignment="1">
      <alignment horizontal="left" vertical="center" indent="3"/>
    </xf>
    <xf numFmtId="209" fontId="110" fillId="0" borderId="0" xfId="4" applyNumberFormat="1" applyFont="1" applyFill="1" applyAlignment="1">
      <alignment horizontal="right" vertical="center" readingOrder="1"/>
    </xf>
    <xf numFmtId="209" fontId="110" fillId="0" borderId="0" xfId="0" applyNumberFormat="1" applyFont="1" applyAlignment="1">
      <alignment vertical="center"/>
    </xf>
    <xf numFmtId="202" fontId="110" fillId="0" borderId="0" xfId="0" applyNumberFormat="1" applyFont="1" applyAlignment="1">
      <alignment vertical="center"/>
    </xf>
    <xf numFmtId="210" fontId="110" fillId="0" borderId="0" xfId="0" applyNumberFormat="1" applyFont="1" applyAlignment="1">
      <alignment vertical="center"/>
    </xf>
    <xf numFmtId="204" fontId="110" fillId="0" borderId="0" xfId="0" applyNumberFormat="1" applyFont="1" applyAlignment="1">
      <alignment vertical="center"/>
    </xf>
    <xf numFmtId="212" fontId="110" fillId="0" borderId="0" xfId="0" applyNumberFormat="1" applyFont="1" applyAlignment="1">
      <alignment vertical="center"/>
    </xf>
    <xf numFmtId="213" fontId="110" fillId="0" borderId="0" xfId="1" applyNumberFormat="1" applyFont="1" applyAlignment="1">
      <alignment vertical="center"/>
    </xf>
    <xf numFmtId="213" fontId="110" fillId="0" borderId="0" xfId="0" applyNumberFormat="1" applyFont="1" applyAlignment="1">
      <alignment vertical="center"/>
    </xf>
    <xf numFmtId="214" fontId="110" fillId="0" borderId="0" xfId="1" applyNumberFormat="1" applyFont="1" applyAlignment="1">
      <alignment vertical="center"/>
    </xf>
    <xf numFmtId="214" fontId="110" fillId="0" borderId="0" xfId="0" applyNumberFormat="1" applyFont="1" applyAlignment="1">
      <alignment vertical="center"/>
    </xf>
    <xf numFmtId="215" fontId="110" fillId="0" borderId="0" xfId="0" applyNumberFormat="1" applyFont="1" applyAlignment="1">
      <alignment vertical="center"/>
    </xf>
    <xf numFmtId="207" fontId="110" fillId="3" borderId="0" xfId="0" applyNumberFormat="1" applyFont="1" applyFill="1" applyAlignment="1">
      <alignment vertical="center"/>
    </xf>
    <xf numFmtId="177" fontId="110" fillId="3" borderId="0" xfId="0" applyNumberFormat="1" applyFont="1" applyFill="1" applyAlignment="1">
      <alignment vertical="center"/>
    </xf>
    <xf numFmtId="216" fontId="110" fillId="0" borderId="0" xfId="0" applyNumberFormat="1" applyFont="1" applyAlignment="1">
      <alignment vertical="center"/>
    </xf>
    <xf numFmtId="211" fontId="110" fillId="0" borderId="0" xfId="4" applyNumberFormat="1" applyFont="1" applyFill="1" applyAlignment="1">
      <alignment horizontal="right" vertical="center" readingOrder="1"/>
    </xf>
    <xf numFmtId="217" fontId="110" fillId="0" borderId="0" xfId="13952" applyNumberFormat="1" applyFont="1" applyAlignment="1">
      <alignment vertical="center"/>
    </xf>
    <xf numFmtId="173" fontId="110" fillId="4" borderId="0" xfId="0" applyNumberFormat="1" applyFont="1" applyFill="1" applyAlignment="1">
      <alignment vertical="center"/>
    </xf>
    <xf numFmtId="173" fontId="111" fillId="5" borderId="0" xfId="0" applyNumberFormat="1" applyFont="1" applyFill="1" applyAlignment="1">
      <alignment horizontal="right" vertical="center"/>
    </xf>
    <xf numFmtId="173"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0" fontId="110" fillId="3" borderId="0" xfId="0" applyFont="1" applyFill="1" applyAlignment="1">
      <alignment vertical="center"/>
    </xf>
    <xf numFmtId="0" fontId="110" fillId="0" borderId="0" xfId="0" applyFont="1" applyAlignment="1">
      <alignment vertical="center"/>
    </xf>
    <xf numFmtId="0" fontId="116" fillId="0" borderId="0" xfId="0" applyFont="1" applyAlignment="1">
      <alignment vertical="center"/>
    </xf>
    <xf numFmtId="0" fontId="110" fillId="3" borderId="0" xfId="0" applyFont="1" applyFill="1" applyAlignment="1">
      <alignment vertical="center"/>
    </xf>
    <xf numFmtId="176" fontId="111" fillId="3" borderId="0" xfId="0" applyNumberFormat="1" applyFont="1" applyFill="1" applyAlignment="1">
      <alignment vertical="center"/>
    </xf>
    <xf numFmtId="176" fontId="110" fillId="0" borderId="0" xfId="0" applyNumberFormat="1" applyFont="1" applyAlignment="1">
      <alignment vertical="center"/>
    </xf>
    <xf numFmtId="176" fontId="110" fillId="3" borderId="0" xfId="0" applyNumberFormat="1" applyFont="1" applyFill="1" applyAlignment="1">
      <alignment vertical="center"/>
    </xf>
    <xf numFmtId="176" fontId="111" fillId="5" borderId="0" xfId="0" applyNumberFormat="1" applyFont="1" applyFill="1" applyAlignment="1">
      <alignment horizontal="right" vertical="center"/>
    </xf>
    <xf numFmtId="176" fontId="110" fillId="0" borderId="0" xfId="4" applyNumberFormat="1" applyFont="1" applyAlignment="1">
      <alignment horizontal="right" vertical="center" readingOrder="1"/>
    </xf>
    <xf numFmtId="218" fontId="110" fillId="0" borderId="0" xfId="0" applyNumberFormat="1" applyFont="1" applyAlignment="1">
      <alignment vertical="center"/>
    </xf>
    <xf numFmtId="173" fontId="110" fillId="3" borderId="0" xfId="0" applyNumberFormat="1" applyFont="1" applyFill="1" applyAlignment="1">
      <alignment vertical="center"/>
    </xf>
    <xf numFmtId="173" fontId="111" fillId="5" borderId="0" xfId="0" applyNumberFormat="1" applyFont="1" applyFill="1" applyAlignment="1">
      <alignment horizontal="right" vertical="center"/>
    </xf>
    <xf numFmtId="173" fontId="110" fillId="3" borderId="0" xfId="0" applyNumberFormat="1" applyFont="1" applyFill="1" applyAlignment="1">
      <alignment vertical="center"/>
    </xf>
    <xf numFmtId="176" fontId="111" fillId="5" borderId="0" xfId="0" applyNumberFormat="1" applyFont="1" applyFill="1" applyAlignment="1">
      <alignment horizontal="right" vertical="center"/>
    </xf>
    <xf numFmtId="173" fontId="110" fillId="3" borderId="0" xfId="0" applyNumberFormat="1" applyFont="1" applyFill="1" applyAlignment="1">
      <alignment vertical="center"/>
    </xf>
    <xf numFmtId="176" fontId="111" fillId="5" borderId="0" xfId="0" applyNumberFormat="1" applyFont="1" applyFill="1" applyAlignment="1">
      <alignment horizontal="right" vertical="center"/>
    </xf>
    <xf numFmtId="173" fontId="110" fillId="3" borderId="0" xfId="0" applyNumberFormat="1" applyFont="1" applyFill="1" applyAlignment="1">
      <alignment vertical="center"/>
    </xf>
    <xf numFmtId="176" fontId="111" fillId="5" borderId="0" xfId="0" applyNumberFormat="1" applyFont="1" applyFill="1" applyAlignment="1">
      <alignment horizontal="right" vertical="center"/>
    </xf>
    <xf numFmtId="173" fontId="110" fillId="3" borderId="0" xfId="0" applyNumberFormat="1" applyFont="1" applyFill="1" applyAlignment="1">
      <alignmen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0" fillId="0" borderId="0" xfId="0" applyNumberFormat="1" applyFont="1" applyAlignment="1">
      <alignmen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0" fillId="0" borderId="0" xfId="0" applyNumberFormat="1" applyFont="1" applyAlignment="1">
      <alignment vertical="center"/>
    </xf>
    <xf numFmtId="176" fontId="111" fillId="5" borderId="0" xfId="0" applyNumberFormat="1" applyFont="1" applyFill="1" applyAlignment="1">
      <alignment horizontal="right" vertical="center"/>
    </xf>
    <xf numFmtId="176" fontId="110" fillId="0" borderId="0" xfId="0" applyNumberFormat="1" applyFont="1" applyAlignment="1">
      <alignmen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6" fontId="111" fillId="5" borderId="0" xfId="0" applyNumberFormat="1" applyFont="1" applyFill="1" applyAlignment="1">
      <alignment horizontal="right" vertical="center"/>
    </xf>
    <xf numFmtId="173" fontId="111" fillId="5" borderId="0" xfId="0" applyNumberFormat="1" applyFont="1" applyFill="1" applyAlignment="1">
      <alignment horizontal="right" vertical="center"/>
    </xf>
    <xf numFmtId="173" fontId="110" fillId="4" borderId="0" xfId="0" applyNumberFormat="1" applyFont="1" applyFill="1" applyAlignment="1">
      <alignment vertical="center"/>
    </xf>
    <xf numFmtId="176" fontId="111" fillId="5" borderId="0" xfId="0" applyNumberFormat="1" applyFont="1" applyFill="1" applyAlignment="1">
      <alignment horizontal="right" vertical="center"/>
    </xf>
    <xf numFmtId="173" fontId="110" fillId="4" borderId="0" xfId="0" applyNumberFormat="1" applyFont="1" applyFill="1" applyAlignment="1">
      <alignment vertical="center"/>
    </xf>
    <xf numFmtId="173" fontId="111" fillId="5" borderId="0" xfId="0" applyNumberFormat="1" applyFont="1" applyFill="1" applyAlignment="1">
      <alignment horizontal="right" vertical="center"/>
    </xf>
    <xf numFmtId="173" fontId="110" fillId="4" borderId="0" xfId="0" applyNumberFormat="1" applyFont="1" applyFill="1" applyAlignment="1">
      <alignment vertical="center"/>
    </xf>
    <xf numFmtId="176" fontId="111" fillId="5" borderId="0" xfId="0" applyNumberFormat="1" applyFont="1" applyFill="1" applyAlignment="1">
      <alignment horizontal="right" vertical="center"/>
    </xf>
    <xf numFmtId="173" fontId="111" fillId="5" borderId="0" xfId="0" applyNumberFormat="1" applyFont="1" applyFill="1" applyAlignment="1">
      <alignment horizontal="right" vertical="center"/>
    </xf>
    <xf numFmtId="173" fontId="111" fillId="5" borderId="0" xfId="0" applyNumberFormat="1" applyFont="1" applyFill="1" applyAlignment="1">
      <alignment horizontal="right" vertical="center"/>
    </xf>
    <xf numFmtId="0" fontId="110" fillId="0" borderId="0" xfId="0" applyFont="1" applyAlignment="1">
      <alignment vertical="center"/>
    </xf>
    <xf numFmtId="173" fontId="110" fillId="4" borderId="0" xfId="0" applyNumberFormat="1" applyFont="1" applyFill="1" applyAlignment="1">
      <alignment vertical="center"/>
    </xf>
    <xf numFmtId="173" fontId="110" fillId="3" borderId="0" xfId="0" applyNumberFormat="1" applyFont="1" applyFill="1" applyAlignment="1">
      <alignment vertical="center"/>
    </xf>
    <xf numFmtId="173" fontId="110" fillId="0" borderId="0" xfId="0" applyNumberFormat="1" applyFont="1" applyAlignment="1">
      <alignment vertical="center"/>
    </xf>
    <xf numFmtId="173" fontId="111" fillId="5" borderId="0" xfId="0" applyNumberFormat="1" applyFont="1" applyFill="1" applyAlignment="1">
      <alignment vertical="center"/>
    </xf>
    <xf numFmtId="0" fontId="111" fillId="6" borderId="0" xfId="0" applyFont="1" applyFill="1" applyAlignment="1">
      <alignment vertical="center"/>
    </xf>
    <xf numFmtId="176" fontId="110" fillId="0" borderId="0" xfId="0" applyNumberFormat="1" applyFont="1" applyAlignment="1">
      <alignment vertical="center"/>
    </xf>
    <xf numFmtId="176" fontId="110" fillId="3" borderId="0" xfId="0" applyNumberFormat="1" applyFont="1" applyFill="1" applyAlignment="1">
      <alignment vertical="center"/>
    </xf>
    <xf numFmtId="176" fontId="111" fillId="5" borderId="0" xfId="0" applyNumberFormat="1" applyFont="1" applyFill="1" applyAlignment="1">
      <alignment vertical="center"/>
    </xf>
    <xf numFmtId="176" fontId="111" fillId="5" borderId="0" xfId="0" applyNumberFormat="1" applyFont="1" applyFill="1" applyAlignment="1">
      <alignment horizontal="right" vertical="center"/>
    </xf>
    <xf numFmtId="0" fontId="110" fillId="3" borderId="0" xfId="0" applyFont="1" applyFill="1"/>
    <xf numFmtId="173" fontId="111" fillId="0" borderId="0" xfId="0" applyNumberFormat="1" applyFont="1" applyAlignment="1">
      <alignment vertical="center"/>
    </xf>
    <xf numFmtId="0" fontId="112" fillId="0" borderId="1" xfId="2" applyFont="1" applyBorder="1" applyAlignment="1" applyProtection="1">
      <alignment vertical="center"/>
    </xf>
    <xf numFmtId="0" fontId="109" fillId="90" borderId="0" xfId="0" applyFont="1" applyFill="1" applyAlignment="1">
      <alignment vertical="center"/>
    </xf>
    <xf numFmtId="0" fontId="109" fillId="90" borderId="0" xfId="0" applyFont="1" applyFill="1" applyAlignment="1">
      <alignment horizontal="right" vertical="center"/>
    </xf>
    <xf numFmtId="175" fontId="125" fillId="5" borderId="0" xfId="4" applyNumberFormat="1" applyFont="1" applyFill="1" applyAlignment="1">
      <alignment horizontal="right" vertical="center" readingOrder="1"/>
    </xf>
    <xf numFmtId="219" fontId="110" fillId="3" borderId="0" xfId="0" applyNumberFormat="1" applyFont="1" applyFill="1" applyAlignment="1">
      <alignment vertical="center"/>
    </xf>
    <xf numFmtId="203" fontId="0" fillId="0" borderId="0" xfId="0" applyNumberFormat="1"/>
    <xf numFmtId="202" fontId="114" fillId="0" borderId="0" xfId="0" applyNumberFormat="1" applyFont="1"/>
    <xf numFmtId="205" fontId="131" fillId="4" borderId="0" xfId="4" applyNumberFormat="1" applyFont="1" applyFill="1" applyAlignment="1">
      <alignment horizontal="right" vertical="center" readingOrder="1"/>
    </xf>
    <xf numFmtId="176" fontId="111" fillId="0" borderId="0" xfId="0" applyNumberFormat="1" applyFont="1" applyAlignment="1">
      <alignment vertical="center"/>
    </xf>
    <xf numFmtId="220" fontId="110" fillId="0" borderId="0" xfId="0" applyNumberFormat="1" applyFont="1" applyAlignment="1">
      <alignment vertical="center"/>
    </xf>
    <xf numFmtId="220" fontId="110" fillId="0" borderId="0" xfId="0" applyNumberFormat="1" applyFont="1" applyFill="1" applyAlignment="1">
      <alignment vertical="center"/>
    </xf>
    <xf numFmtId="221" fontId="110" fillId="0" borderId="0" xfId="0" applyNumberFormat="1" applyFont="1" applyAlignment="1">
      <alignment vertical="center"/>
    </xf>
    <xf numFmtId="49" fontId="110" fillId="0" borderId="0" xfId="0" applyNumberFormat="1" applyFont="1" applyFill="1" applyAlignment="1">
      <alignment vertical="center"/>
    </xf>
    <xf numFmtId="211" fontId="110" fillId="0" borderId="0" xfId="0" applyNumberFormat="1" applyFont="1" applyFill="1" applyAlignment="1">
      <alignment vertical="center"/>
    </xf>
    <xf numFmtId="209" fontId="110" fillId="0" borderId="0" xfId="0" applyNumberFormat="1" applyFont="1" applyFill="1" applyAlignment="1">
      <alignment vertical="center"/>
    </xf>
    <xf numFmtId="210" fontId="110" fillId="0" borderId="0" xfId="0" applyNumberFormat="1" applyFont="1" applyFill="1" applyAlignment="1">
      <alignment vertical="center"/>
    </xf>
    <xf numFmtId="208" fontId="110" fillId="0" borderId="0" xfId="0" applyNumberFormat="1" applyFont="1" applyFill="1" applyAlignment="1">
      <alignment vertical="center"/>
    </xf>
    <xf numFmtId="210" fontId="110" fillId="0" borderId="0" xfId="0" applyNumberFormat="1" applyFont="1" applyFill="1" applyAlignment="1">
      <alignment horizontal="left" vertical="center" indent="3"/>
    </xf>
    <xf numFmtId="4" fontId="110" fillId="0" borderId="0" xfId="1" applyNumberFormat="1" applyFont="1" applyAlignment="1">
      <alignment vertical="center"/>
    </xf>
    <xf numFmtId="0" fontId="110" fillId="3" borderId="0" xfId="0" applyFont="1" applyFill="1" applyAlignment="1">
      <alignment vertical="center"/>
    </xf>
    <xf numFmtId="173" fontId="110" fillId="3" borderId="0" xfId="0" applyNumberFormat="1" applyFont="1" applyFill="1" applyAlignment="1">
      <alignment vertical="center"/>
    </xf>
    <xf numFmtId="173" fontId="111" fillId="3" borderId="0" xfId="0" applyNumberFormat="1" applyFont="1" applyFill="1" applyAlignment="1">
      <alignment vertical="center"/>
    </xf>
    <xf numFmtId="174" fontId="110" fillId="4" borderId="0" xfId="1" applyNumberFormat="1" applyFont="1" applyFill="1" applyAlignment="1">
      <alignment horizontal="right" vertical="center"/>
    </xf>
    <xf numFmtId="4" fontId="111" fillId="6" borderId="0" xfId="4" applyNumberFormat="1" applyFont="1" applyFill="1" applyAlignment="1">
      <alignment horizontal="right" vertical="center"/>
    </xf>
    <xf numFmtId="176" fontId="111" fillId="5" borderId="0" xfId="0" applyNumberFormat="1" applyFont="1" applyFill="1" applyAlignment="1">
      <alignment horizontal="right" vertical="center"/>
    </xf>
    <xf numFmtId="174" fontId="111" fillId="5" borderId="0" xfId="1" applyNumberFormat="1" applyFont="1" applyFill="1" applyAlignment="1">
      <alignment horizontal="right" vertical="center"/>
    </xf>
    <xf numFmtId="173" fontId="111" fillId="5" borderId="0" xfId="0" applyNumberFormat="1" applyFont="1" applyFill="1" applyAlignment="1">
      <alignment horizontal="right" vertical="center"/>
    </xf>
    <xf numFmtId="0" fontId="120" fillId="0" borderId="0" xfId="2" applyFont="1" applyAlignment="1" applyProtection="1">
      <alignment horizontal="left" vertical="center"/>
    </xf>
    <xf numFmtId="0" fontId="120" fillId="0" borderId="0" xfId="0" applyFont="1" applyAlignment="1">
      <alignment horizontal="left" vertical="center"/>
    </xf>
    <xf numFmtId="0" fontId="112" fillId="3" borderId="2" xfId="2" applyFont="1" applyFill="1" applyBorder="1" applyAlignment="1" applyProtection="1">
      <alignment horizontal="center" vertical="center"/>
    </xf>
    <xf numFmtId="0" fontId="112" fillId="3" borderId="1" xfId="2" applyFont="1" applyFill="1" applyBorder="1" applyAlignment="1" applyProtection="1">
      <alignment horizontal="center" vertical="center"/>
    </xf>
    <xf numFmtId="0" fontId="115" fillId="3" borderId="0" xfId="0" applyFont="1" applyFill="1" applyBorder="1" applyAlignment="1">
      <alignment horizontal="left" vertical="top" wrapText="1"/>
    </xf>
    <xf numFmtId="0" fontId="118" fillId="0" borderId="0" xfId="0" applyFont="1" applyAlignment="1">
      <alignment horizontal="left" vertical="center" wrapText="1"/>
    </xf>
    <xf numFmtId="0" fontId="112" fillId="3" borderId="2" xfId="2" applyFont="1" applyFill="1" applyBorder="1" applyAlignment="1" applyProtection="1">
      <alignment horizontal="left" vertical="center"/>
    </xf>
    <xf numFmtId="0" fontId="112" fillId="3" borderId="1" xfId="2" applyFont="1" applyFill="1" applyBorder="1" applyAlignment="1" applyProtection="1">
      <alignment horizontal="left" vertical="center"/>
    </xf>
    <xf numFmtId="0" fontId="112" fillId="3" borderId="31" xfId="2" applyFont="1" applyFill="1" applyBorder="1" applyAlignment="1" applyProtection="1">
      <alignment horizontal="left" vertical="center"/>
    </xf>
  </cellXfs>
  <cellStyles count="15202">
    <cellStyle name=" 1" xfId="111" xr:uid="{975A5E68-CD4D-4863-B85E-743BF74B200F}"/>
    <cellStyle name="_06-2010 Report CPR June" xfId="392" xr:uid="{CE8A4F45-6272-45C4-BA66-307A9E29FC90}"/>
    <cellStyle name="_07-2010 Report CPR July" xfId="393" xr:uid="{5B2D03BD-131E-4C2D-9EB7-DEFD1FB920C5}"/>
    <cellStyle name="_09-2010 Report CPR" xfId="394" xr:uid="{F136C1C7-FAF2-4883-B81B-75F6A09154B3}"/>
    <cellStyle name="_Book1" xfId="395" xr:uid="{0C8B286F-D75F-4E21-8823-A3EEB3BA2865}"/>
    <cellStyle name="_Book1 2" xfId="8388" xr:uid="{5120777A-7509-4043-9891-EC3009780891}"/>
    <cellStyle name="_MMR RSS 022010 (CPR projects updated 10-03-2010 - OK)" xfId="112" xr:uid="{95896450-6D32-4C17-AECC-70DF6F592288}"/>
    <cellStyle name="_MMR RSS 022010 (CPR projects updated 10-03-2010 - OK)_06-2010 Report CPR June" xfId="396" xr:uid="{246477DF-E614-4A31-80AC-06CA8CBE3AF8}"/>
    <cellStyle name="_MMR RSS 022010 (CPR projects updated 10-03-2010 - OK)_07-2010 Report CPR July" xfId="397" xr:uid="{1950E025-0012-4654-8049-91ACE6C7B00E}"/>
    <cellStyle name="_MMR RSS 022010 (CPR projects updated 10-03-2010 - OK)_08-2010 Report CPR" xfId="398" xr:uid="{5EA0FB2B-AAF7-4E78-86D5-9020C84B49BD}"/>
    <cellStyle name="_MMR RSS 022010 (CPR projects updated 10-03-2010 - OK)_09-2010 Report CPR" xfId="399" xr:uid="{0F3B84D7-1451-41D8-93D0-37258F27A7B9}"/>
    <cellStyle name="_MMR RSS 022010 (CPR projects updated 10-03-2010 - OK)_10-2010 Report CPR V2 (for MMR Group)" xfId="400" xr:uid="{FD015780-C9FA-47DB-ADFC-0E175288C6ED}"/>
    <cellStyle name="_MMR RSS 022010 (CPR projects updated 10-03-2010 - OK)_11-2010 Report CPR(for MMR Group)" xfId="401" xr:uid="{6E164D66-AD90-4D42-8EE6-F92998185944}"/>
    <cellStyle name="_MMR RSS 022010 (CPR projects updated 10-03-2010 - OK)_12-2010 S7 REPO (work version)" xfId="402" xr:uid="{C2BE1E12-22AE-4C1E-AFA0-7DBB3DFF4B1E}"/>
    <cellStyle name="_MMR RSS 022010 (CPR projects updated 10-03-2010 - OK)_2010 MMR INT 1006" xfId="403" xr:uid="{DE7C3417-A47A-4FC0-BA76-A859D9126ADB}"/>
    <cellStyle name="_MMR RSS 022010 (CPR projects updated 10-03-2010 - OK)_2010 MMR INT 1009" xfId="404" xr:uid="{EB7A527E-5B0A-4244-A89F-9A96E374AEE0}"/>
    <cellStyle name="_MMR RSS 022010 (CPR projects updated 10-03-2010 - OK)_2010 MMR INT 1010" xfId="405" xr:uid="{1DA817DA-D5A0-40BC-A867-2886E8FFF72B}"/>
    <cellStyle name="_MMR RSS 022010 (CPR projects updated 10-03-2010 - OK)_2012 QR1 slides projects preparation 28 03 2012" xfId="406" xr:uid="{380AF37F-5D73-4408-9FA5-8D3C2EBFB2C3}"/>
    <cellStyle name="_MMR RSS 022010 (CPR projects updated 10-03-2010 - OK)_2012 QR1 Waterfall_Capex28 3 2012" xfId="407" xr:uid="{31205BF5-0F36-47A8-A1FA-B5694383FD2C}"/>
    <cellStyle name="_MMR RSS 022010 (CPR projects updated 10-03-2010 - OK)_7. Payroll+FTE+PQM+waterfall" xfId="113" xr:uid="{3F4B0563-25D7-49DE-BE6A-AC0EC9B960E2}"/>
    <cellStyle name="_MMR RSS 022010 (CPR projects updated 10-03-2010 - OK)_7. Payroll+FTE+PQM+waterfall_2012 QR1 Waterfall_Capex28 3 2012" xfId="408" xr:uid="{F680B04C-0A1A-4E2F-AFEF-AE02D442A86D}"/>
    <cellStyle name="_MMR RSS 022010 (CPR projects updated 10-03-2010 - OK)_7. Payroll+FTE+PQM+waterfall_EBIT Var Bud" xfId="409" xr:uid="{6314CBC8-7A11-4D1E-80C9-76B9DAA43B9F}"/>
    <cellStyle name="_MMR RSS 022010 (CPR projects updated 10-03-2010 - OK)_7. Payroll+FTE+PQM+waterfall_QR1 2012 BS  CF" xfId="410" xr:uid="{EA66DD7F-59C3-43D9-85B1-79820D9E5208}"/>
    <cellStyle name="_MMR RSS 022010 (CPR projects updated 10-03-2010 - OK)_7. Payroll+FTE+PQM+waterfall_QR1 2012 input for Cash flow WB 13 4 2012 FINAL" xfId="411" xr:uid="{27A7A251-FD98-4294-A791-3651951632EC}"/>
    <cellStyle name="_MMR RSS 022010 (CPR projects updated 10-03-2010 - OK)_7. Payroll+FTE+PQM+waterfall_QRI 2012 BS - CF (new)" xfId="412" xr:uid="{BE39DE3C-618C-45EC-A808-3AE0AAAEECB2}"/>
    <cellStyle name="_MMR RSS 022010 (CPR projects updated 10-03-2010 - OK)_7. Payroll+FTE+PQM+waterfall_QRI 2012 BS - CF_FINAL" xfId="413" xr:uid="{A8F3776A-F005-441F-9EDB-C35A821701CA}"/>
    <cellStyle name="_MMR RSS 022010 (CPR projects updated 10-03-2010 - OK)_Maquette_MMR_DirCom" xfId="414" xr:uid="{F42FD311-50B1-432F-ADBC-C0B7CB9C7F81}"/>
    <cellStyle name="_MMR RSS 022010 (CPR projects updated 10-03-2010 - OK)_MMR CU 062010" xfId="415" xr:uid="{2F6C42C8-DFF0-4222-B2C7-01FBCD407C0D}"/>
    <cellStyle name="_MMR RSS 022010 (CPR projects updated 10-03-2010 - OK)_MMR CU 072010 (2)" xfId="416" xr:uid="{1AD02FA6-5127-4937-A454-1A535DFDBD77}"/>
    <cellStyle name="_MMR RSS 022010 (CPR projects updated 10-03-2010 - OK)_MMR CU 082010 (no link)" xfId="417" xr:uid="{B3F681D6-5A5A-433C-A34B-FA9C873BFE71}"/>
    <cellStyle name="_MMR RSS 022010 (CPR projects updated 10-03-2010 - OK)_MMR CU 092010 (no link)" xfId="418" xr:uid="{E664F261-79D1-46A8-AB9B-1CAC55C2E661}"/>
    <cellStyle name="_MMR RSS 022010 (CPR projects updated 10-03-2010 - OK)_MMR CU 102010 no link" xfId="419" xr:uid="{DC5728AA-D9AF-4EC1-BF0F-6602FB53329B}"/>
    <cellStyle name="_MMR RSS 022010 (CPR projects updated 10-03-2010 - OK)_MMR ETP 062010 send" xfId="420" xr:uid="{60AB2462-CF09-402D-836B-46E5CAF243B7}"/>
    <cellStyle name="_MMR RSS 022010 (CPR projects updated 10-03-2010 - OK)_MMR ETP 072010 Hv" xfId="421" xr:uid="{BCC0B5B8-6075-4FD6-AF85-E90B1B8D6119}"/>
    <cellStyle name="_MMR RSS 022010 (CPR projects updated 10-03-2010 - OK)_MMR ETP 082010 HV" xfId="422" xr:uid="{ACD66E54-46F1-41ED-82BE-DC72A517171C}"/>
    <cellStyle name="_MMR RSS 022010 (CPR projects updated 10-03-2010 - OK)_MMR ETP 092010 hv" xfId="423" xr:uid="{3F054EB9-E9E3-4665-A77F-643984A39592}"/>
    <cellStyle name="_MMR RSS 022010 (CPR projects updated 10-03-2010 - OK)_MMR ETP 102010 HV v2" xfId="424" xr:uid="{6C966DE2-296D-4D4B-920F-C12EF64B827F}"/>
    <cellStyle name="_MMR RSS 022010 (CPR projects updated 10-03-2010 - OK)_MMR INT 082010" xfId="425" xr:uid="{80B789BB-2248-4E6D-8188-6583555DB291}"/>
    <cellStyle name="_MMR RSS 022010 (CPR projects updated 10-03-2010 - OK)_MMR INT 112010 (2)" xfId="426" xr:uid="{426F4AEA-D45E-4E22-AC1C-E19689E1F6EE}"/>
    <cellStyle name="_MMR RSS 022010 (CPR projects updated 10-03-2010 - OK)_Normalizations" xfId="427" xr:uid="{DFF597C9-861D-40DD-9DC3-AA01072682E4}"/>
    <cellStyle name="_MMR RSS 022010 (CPR projects updated 10-03-2010 - OK)_QR1 2012 BS  CF" xfId="428" xr:uid="{F55CFB05-51C9-41C6-A56D-D0AEDC15B508}"/>
    <cellStyle name="_MMR RSS 022010 (CPR projects updated 10-03-2010 - OK)_QR1 2012 input for Cash flow WB 13 4 2012 FINAL" xfId="429" xr:uid="{C368078A-574B-4076-8DF8-978C7C0D1A53}"/>
    <cellStyle name="_MMR RSS 022010 (CPR projects updated 10-03-2010 - OK)_QR3 &amp; BUD - PROJECTS &amp; CAPEX" xfId="114" xr:uid="{CFC648D2-B011-4BA5-9DA3-4B4835D116B7}"/>
    <cellStyle name="_MMR RSS 022010 (CPR projects updated 10-03-2010 - OK)_QR3 &amp; BUD - PROJECTS &amp; CAPEX_2012 QR1 Waterfall_Capex28 3 2012" xfId="430" xr:uid="{34105A11-F3AB-461E-A027-9E2BFCB2775E}"/>
    <cellStyle name="_MMR RSS 022010 (CPR projects updated 10-03-2010 - OK)_QR3 &amp; BUD - PROJECTS &amp; CAPEX_QR1 2012 BS  CF" xfId="431" xr:uid="{279E854A-B10D-4AD6-8D94-5AC51006A5AD}"/>
    <cellStyle name="_MMR RSS 022010 (CPR projects updated 10-03-2010 - OK)_QR3 &amp; BUD - PROJECTS &amp; CAPEX_QR1 2012 input for Cash flow WB 13 4 2012 FINAL" xfId="432" xr:uid="{8BAA5DDA-E466-45A2-B37E-54BDC22099A3}"/>
    <cellStyle name="_MMR RSS 022010 (CPR projects updated 10-03-2010 - OK)_QR3 &amp; BUD - PROJECTS &amp; CAPEX_QRI 2012 BS - CF (new)" xfId="433" xr:uid="{EDAB8BC2-FDAB-4714-BCEA-B8FB69EFD45F}"/>
    <cellStyle name="_MMR RSS 022010 (CPR projects updated 10-03-2010 - OK)_QR3 &amp; BUD - PROJECTS &amp; CAPEX_QRI 2012 BS - CF_FINAL" xfId="434" xr:uid="{DD8FBA26-34FB-4645-A94C-8B60233CB348}"/>
    <cellStyle name="_MMR RSS 022010 (CPR projects updated 10-03-2010 - OK)_QR3 2010 and Budget 2011 BS &amp; CF26102010 with latest version QR3" xfId="435" xr:uid="{EE9C2E27-5926-4C1D-9EC5-5BF8179D316C}"/>
    <cellStyle name="_MMR RSS 022010 (CPR projects updated 10-03-2010 - OK)_QR3 2010 and Budget 2011 BS &amp; CF26102010 with latest version QR3_EBIT Var Bud" xfId="436" xr:uid="{F8369ED1-3321-4663-B5AC-EB28F8A91C66}"/>
    <cellStyle name="_MMR RSS 022010 (CPR projects updated 10-03-2010 - OK)_QRI 2012 BS - CF (new)" xfId="437" xr:uid="{E6B4A760-47D7-458C-87BF-89D686F23590}"/>
    <cellStyle name="_MMR RSS 022010 (CPR projects updated 10-03-2010 - OK)_QRI 2012 BS - CF_FINAL" xfId="438" xr:uid="{5CAC65A0-2AF0-4D1A-B337-2F329E89A650}"/>
    <cellStyle name="_MMR RSS 022010 (CPR projects updated 10-03-2010 - OK)_QRIII &amp; BUD AHFS ppt" xfId="115" xr:uid="{68290332-6CB7-4D55-9073-579BEB7DC7AD}"/>
    <cellStyle name="_MMR RSS 022010 (CPR projects updated 10-03-2010 - OK)_QRIII &amp; BUD AHFS ppt_2012 QR1 Waterfall_Capex28 3 2012" xfId="439" xr:uid="{63EBE97D-A639-4970-87C0-D4BF41935726}"/>
    <cellStyle name="_MMR RSS 022010 (CPR projects updated 10-03-2010 - OK)_QRIII &amp; BUD AHFS ppt_QR1 2012 BS  CF" xfId="440" xr:uid="{368F64E5-B214-4992-AA8D-646BC5C7F996}"/>
    <cellStyle name="_MMR RSS 022010 (CPR projects updated 10-03-2010 - OK)_QRIII &amp; BUD AHFS ppt_QR1 2012 input for Cash flow WB 13 4 2012 FINAL" xfId="441" xr:uid="{DA09DC6A-2607-48FA-924B-DDC29B04FFB9}"/>
    <cellStyle name="_MMR RSS 022010 (CPR projects updated 10-03-2010 - OK)_QRIII &amp; BUD AHFS ppt_QRI 2012 BS - CF (new)" xfId="442" xr:uid="{B8A42891-167C-45DA-9DED-8E75593D9C5A}"/>
    <cellStyle name="_MMR RSS 022010 (CPR projects updated 10-03-2010 - OK)_QRIII &amp; BUD AHFS ppt_QRI 2012 BS - CF_FINAL" xfId="443" xr:uid="{2AC3AD9A-A570-486F-B20D-F99EC93EF356}"/>
    <cellStyle name="_MMR RSS 022010 (CPR projects updated 10-03-2010 - OK)_Report CPR Jan (MMR unit  group)" xfId="444" xr:uid="{90247589-14EC-44D0-97F0-56A6F1BF27AE}"/>
    <cellStyle name="_MMR RSS 022010 (CPR projects updated 10-03-2010 - OK)_RSS MMR 2010 10_final" xfId="445" xr:uid="{9FDBA3FE-D324-40A0-A1A7-1EF34F3B6058}"/>
    <cellStyle name="_MMR RSS 022010 (CPR projects updated 10-03-2010)" xfId="116" xr:uid="{B4B494B1-F674-4315-AD22-63BE088CF7D7}"/>
    <cellStyle name="_MMR RSS 022010 (CPR projects updated 10-03-2010)_06-2010 Report CPR June" xfId="446" xr:uid="{661189AC-57B9-4A0C-B72C-3B1480A79F7F}"/>
    <cellStyle name="_MMR RSS 022010 (CPR projects updated 10-03-2010)_07-2010 Report CPR July" xfId="447" xr:uid="{4CE4F7E2-DF7B-4768-AE4D-72768E034F65}"/>
    <cellStyle name="_MMR RSS 022010 (CPR projects updated 10-03-2010)_08-2010 Report CPR" xfId="448" xr:uid="{BAE50DBF-4BD8-454F-90DB-024783FCA865}"/>
    <cellStyle name="_MMR RSS 022010 (CPR projects updated 10-03-2010)_09-2010 Report CPR" xfId="449" xr:uid="{523EC446-21D5-4DA0-B852-9B867C3AD739}"/>
    <cellStyle name="_MMR RSS 022010 (CPR projects updated 10-03-2010)_10-2010 Report CPR V2 (for MMR Group)" xfId="450" xr:uid="{533EC4DC-2249-430B-A771-BC5BD0DFA229}"/>
    <cellStyle name="_MMR RSS 022010 (CPR projects updated 10-03-2010)_11-2010 Report CPR(for MMR Group)" xfId="451" xr:uid="{8197BA7C-A045-4B77-9A42-6079D38DEFA3}"/>
    <cellStyle name="_MMR RSS 022010 (CPR projects updated 10-03-2010)_12-2010 S7 REPO (work version)" xfId="452" xr:uid="{7DCC737D-F27D-4C7B-8838-141FF004D9D7}"/>
    <cellStyle name="_MMR RSS 022010 (CPR projects updated 10-03-2010)_2010 MMR INT 1006" xfId="453" xr:uid="{C00EA995-8F04-468C-8B0D-81A02609BF6A}"/>
    <cellStyle name="_MMR RSS 022010 (CPR projects updated 10-03-2010)_2010 MMR INT 1007" xfId="454" xr:uid="{8919113B-CA2E-4CCA-8090-D95F39846779}"/>
    <cellStyle name="_MMR RSS 022010 (CPR projects updated 10-03-2010)_2010 MMR INT 1009" xfId="455" xr:uid="{803955A8-DC9F-4215-B9C9-4AA7CA0C550F}"/>
    <cellStyle name="_MMR RSS 022010 (CPR projects updated 10-03-2010)_2010 MMR INT 1010" xfId="456" xr:uid="{5B01DCDD-D0A5-4EDD-B0AD-A752441997CE}"/>
    <cellStyle name="_MMR RSS 022010 (CPR projects updated 10-03-2010)_2012 QR1 slides projects preparation 28 03 2012" xfId="457" xr:uid="{98DCC69D-27C4-4539-932E-B3B550182CA1}"/>
    <cellStyle name="_MMR RSS 022010 (CPR projects updated 10-03-2010)_2012 QR1 Waterfall_Capex28 3 2012" xfId="458" xr:uid="{D6E14C6C-0619-4BD4-BAC2-2B8F6B4BDCEB}"/>
    <cellStyle name="_MMR RSS 022010 (CPR projects updated 10-03-2010)_7. Payroll+FTE+PQM+waterfall" xfId="117" xr:uid="{782625EA-841B-4E33-8EE0-8180B5907393}"/>
    <cellStyle name="_MMR RSS 022010 (CPR projects updated 10-03-2010)_7. Payroll+FTE+PQM+waterfall_2012 QR1 Waterfall_Capex28 3 2012" xfId="459" xr:uid="{C4611C13-0D3A-4524-A18A-B0219DEE3843}"/>
    <cellStyle name="_MMR RSS 022010 (CPR projects updated 10-03-2010)_7. Payroll+FTE+PQM+waterfall_EBIT Var Bud" xfId="460" xr:uid="{FBF6C657-AF06-4C52-80C6-328738FF1D30}"/>
    <cellStyle name="_MMR RSS 022010 (CPR projects updated 10-03-2010)_7. Payroll+FTE+PQM+waterfall_QR1 2012 BS  CF" xfId="461" xr:uid="{5DE6B6D3-F27F-4AF7-8F9E-CFA608ECB232}"/>
    <cellStyle name="_MMR RSS 022010 (CPR projects updated 10-03-2010)_7. Payroll+FTE+PQM+waterfall_QR1 2012 input for Cash flow WB 13 4 2012 FINAL" xfId="462" xr:uid="{63710E8D-E875-4837-A443-1A8C954850D4}"/>
    <cellStyle name="_MMR RSS 022010 (CPR projects updated 10-03-2010)_7. Payroll+FTE+PQM+waterfall_QRI 2012 BS - CF (new)" xfId="463" xr:uid="{7FCE19FF-623A-4798-8F1E-02116FEE6358}"/>
    <cellStyle name="_MMR RSS 022010 (CPR projects updated 10-03-2010)_7. Payroll+FTE+PQM+waterfall_QRI 2012 BS - CF_FINAL" xfId="464" xr:uid="{4E04F0E9-F564-4D99-ABCF-46306F3A9AEB}"/>
    <cellStyle name="_MMR RSS 022010 (CPR projects updated 10-03-2010)_Maquette_MMR_DirCom" xfId="465" xr:uid="{9C05B306-92A7-4B5F-91FE-C85842BA8B9C}"/>
    <cellStyle name="_MMR RSS 022010 (CPR projects updated 10-03-2010)_MMR CU 062010" xfId="466" xr:uid="{023E48D8-92C9-4DBA-B2C9-C4C398BAA4B8}"/>
    <cellStyle name="_MMR RSS 022010 (CPR projects updated 10-03-2010)_MMR CU 072010 (2)" xfId="467" xr:uid="{FBA1E0C7-2B02-4329-9EC1-CC66E5D4AD59}"/>
    <cellStyle name="_MMR RSS 022010 (CPR projects updated 10-03-2010)_MMR CU 082010 (no link)" xfId="468" xr:uid="{8D06EA4C-4D4C-415B-84C0-D2D4D9766AA6}"/>
    <cellStyle name="_MMR RSS 022010 (CPR projects updated 10-03-2010)_MMR CU 092010 (no link)" xfId="469" xr:uid="{DDEF5D64-961D-4B39-978C-B7683D6F7D61}"/>
    <cellStyle name="_MMR RSS 022010 (CPR projects updated 10-03-2010)_MMR CU 102010 no link" xfId="470" xr:uid="{8862CF24-DD0A-4B32-8479-2266A315995B}"/>
    <cellStyle name="_MMR RSS 022010 (CPR projects updated 10-03-2010)_MMR ETP 062010 send" xfId="471" xr:uid="{85D3D41F-66E3-4F52-91D8-2B09F24BDC27}"/>
    <cellStyle name="_MMR RSS 022010 (CPR projects updated 10-03-2010)_MMR ETP 072010 Hv" xfId="472" xr:uid="{AD4E684F-D15E-4E37-90B0-3E3CA7F76EDB}"/>
    <cellStyle name="_MMR RSS 022010 (CPR projects updated 10-03-2010)_MMR ETP 082010 HV" xfId="473" xr:uid="{239B1704-D2CD-4CBE-B71B-23A2458A503C}"/>
    <cellStyle name="_MMR RSS 022010 (CPR projects updated 10-03-2010)_MMR ETP 092010 hv" xfId="474" xr:uid="{64501D06-A9C3-4395-81AB-403672B72DA2}"/>
    <cellStyle name="_MMR RSS 022010 (CPR projects updated 10-03-2010)_MMR ETP 102010 HV v2" xfId="475" xr:uid="{626E1396-3E45-4041-8C8B-25F1E9BC095C}"/>
    <cellStyle name="_MMR RSS 022010 (CPR projects updated 10-03-2010)_MMR INT 082010" xfId="476" xr:uid="{41775E97-4045-44DF-A5BB-C95CE3041FCB}"/>
    <cellStyle name="_MMR RSS 022010 (CPR projects updated 10-03-2010)_MMR INT 112010 (2)" xfId="477" xr:uid="{21E1D875-D27E-4FEB-A69E-3F4EA1A1E758}"/>
    <cellStyle name="_MMR RSS 022010 (CPR projects updated 10-03-2010)_Normalizations" xfId="478" xr:uid="{0EEBCCC5-FB82-4B69-8F5F-63E2CE7506DC}"/>
    <cellStyle name="_MMR RSS 022010 (CPR projects updated 10-03-2010)_QR1 2012 BS  CF" xfId="479" xr:uid="{EBF07FB7-C7FE-4A75-A80B-B5438A25A375}"/>
    <cellStyle name="_MMR RSS 022010 (CPR projects updated 10-03-2010)_QR1 2012 input for Cash flow WB 13 4 2012 FINAL" xfId="480" xr:uid="{A3002C8E-662A-47C6-B870-CC8426177ED0}"/>
    <cellStyle name="_MMR RSS 022010 (CPR projects updated 10-03-2010)_QR3 &amp; BUD - PROJECTS &amp; CAPEX" xfId="118" xr:uid="{EC686E2F-86FF-4916-A49E-A23F279D09AE}"/>
    <cellStyle name="_MMR RSS 022010 (CPR projects updated 10-03-2010)_QR3 &amp; BUD - PROJECTS &amp; CAPEX_2012 QR1 Waterfall_Capex28 3 2012" xfId="481" xr:uid="{6688BE4F-EDE5-4C4E-B3DE-32D470390F10}"/>
    <cellStyle name="_MMR RSS 022010 (CPR projects updated 10-03-2010)_QR3 &amp; BUD - PROJECTS &amp; CAPEX_QR1 2012 BS  CF" xfId="482" xr:uid="{F3A4353D-B1B3-4FF7-8C17-90B3E8FD768D}"/>
    <cellStyle name="_MMR RSS 022010 (CPR projects updated 10-03-2010)_QR3 &amp; BUD - PROJECTS &amp; CAPEX_QR1 2012 input for Cash flow WB 13 4 2012 FINAL" xfId="483" xr:uid="{F2E7E9E4-1E54-4224-974C-159CC5B54CCF}"/>
    <cellStyle name="_MMR RSS 022010 (CPR projects updated 10-03-2010)_QR3 &amp; BUD - PROJECTS &amp; CAPEX_QRI 2012 BS - CF (new)" xfId="484" xr:uid="{BCF5B088-653A-4BEC-AFE8-121E00056D63}"/>
    <cellStyle name="_MMR RSS 022010 (CPR projects updated 10-03-2010)_QR3 &amp; BUD - PROJECTS &amp; CAPEX_QRI 2012 BS - CF_FINAL" xfId="485" xr:uid="{4465E3AA-D687-4FE6-8F3B-150444776240}"/>
    <cellStyle name="_MMR RSS 022010 (CPR projects updated 10-03-2010)_QR3 2010 and Budget 2011 BS &amp; CF26102010 with latest version QR3" xfId="486" xr:uid="{9644CCB3-E7D5-4768-94DF-F4BA717B6A51}"/>
    <cellStyle name="_MMR RSS 022010 (CPR projects updated 10-03-2010)_QR3 2010 and Budget 2011 BS &amp; CF26102010 with latest version QR3_EBIT Var Bud" xfId="487" xr:uid="{5E5F7C7B-3489-4155-87D6-3ED863B9366E}"/>
    <cellStyle name="_MMR RSS 022010 (CPR projects updated 10-03-2010)_QRI 2012 BS - CF (new)" xfId="488" xr:uid="{FBE3A050-61CE-4A2A-BA4A-28DE32D1DCC5}"/>
    <cellStyle name="_MMR RSS 022010 (CPR projects updated 10-03-2010)_QRI 2012 BS - CF_FINAL" xfId="489" xr:uid="{A6CB9FDA-C3C1-4931-B5B4-148B00CCFDBB}"/>
    <cellStyle name="_MMR RSS 022010 (CPR projects updated 10-03-2010)_QRIII &amp; BUD AHFS ppt" xfId="119" xr:uid="{8D304523-B4FE-40D2-8FA5-47B59736EE49}"/>
    <cellStyle name="_MMR RSS 022010 (CPR projects updated 10-03-2010)_QRIII &amp; BUD AHFS ppt_2012 QR1 Waterfall_Capex28 3 2012" xfId="490" xr:uid="{61FEB370-8EF0-44AF-9703-59A8FB64DAD8}"/>
    <cellStyle name="_MMR RSS 022010 (CPR projects updated 10-03-2010)_QRIII &amp; BUD AHFS ppt_QR1 2012 BS  CF" xfId="491" xr:uid="{3EEB31E0-54E2-4671-8B0C-7D8BC4D7E98C}"/>
    <cellStyle name="_MMR RSS 022010 (CPR projects updated 10-03-2010)_QRIII &amp; BUD AHFS ppt_QR1 2012 input for Cash flow WB 13 4 2012 FINAL" xfId="492" xr:uid="{EDFD436E-C006-4002-AFAE-AD1049BE2D2B}"/>
    <cellStyle name="_MMR RSS 022010 (CPR projects updated 10-03-2010)_QRIII &amp; BUD AHFS ppt_QRI 2012 BS - CF (new)" xfId="493" xr:uid="{C7D6A920-0925-41CC-92F4-10C72794B413}"/>
    <cellStyle name="_MMR RSS 022010 (CPR projects updated 10-03-2010)_QRIII &amp; BUD AHFS ppt_QRI 2012 BS - CF_FINAL" xfId="494" xr:uid="{A524DA57-D940-43A8-A7FC-2E4DBFAF2856}"/>
    <cellStyle name="_MMR RSS 022010 (CPR projects updated 10-03-2010)_Report CPR Jan (MMR unit  group)" xfId="495" xr:uid="{BA74601E-58F6-460F-88CA-D3690E89751F}"/>
    <cellStyle name="_MMR RSS 022010 (CPR projects updated 10-03-2010)_RSS MMR 2010 10_final" xfId="496" xr:uid="{26F15943-BAD3-4E0A-B3D6-D35628AC3BE9}"/>
    <cellStyle name="_MMR RSS 032010 (CPR projects updated 13-04-2010)" xfId="120" xr:uid="{17CAA63D-31D8-426F-A158-EAB8AA320D8C}"/>
    <cellStyle name="_MMR RSS 032010 (CPR projects updated 13-04-2010)_06-2010 Report CPR June" xfId="497" xr:uid="{BF04676F-10D8-4B92-9B13-67B29E35D130}"/>
    <cellStyle name="_MMR RSS 032010 (CPR projects updated 13-04-2010)_07-2010 Report CPR July" xfId="498" xr:uid="{99FBA415-7E73-4DCF-8FA2-BE5169DEF2F9}"/>
    <cellStyle name="_MMR RSS 032010 (CPR projects updated 13-04-2010)_08-2010 Report CPR" xfId="499" xr:uid="{80C55683-B6F0-4B7C-BC60-05C4AF8DAC3C}"/>
    <cellStyle name="_MMR RSS 032010 (CPR projects updated 13-04-2010)_09-2010 Report CPR" xfId="500" xr:uid="{90CBE95B-2ADA-45B4-A0EE-4E4F6A7E9011}"/>
    <cellStyle name="_MMR RSS 032010 (CPR projects updated 13-04-2010)_10-2010 Report CPR V2 (for MMR Group)" xfId="501" xr:uid="{CD964751-AF72-457F-A9F6-477470C0AF04}"/>
    <cellStyle name="_MMR RSS 032010 (CPR projects updated 13-04-2010)_11-2010 Report CPR(for MMR Group)" xfId="502" xr:uid="{CDCA177A-2E8F-4518-A32C-E6A820BBD88B}"/>
    <cellStyle name="_MMR RSS 032010 (CPR projects updated 13-04-2010)_2010 MMR INT 1006" xfId="503" xr:uid="{23FEABD2-C623-4A77-902F-DFE54F1054D0}"/>
    <cellStyle name="_MMR RSS 032010 (CPR projects updated 13-04-2010)_2010 MMR INT 1009" xfId="504" xr:uid="{84DBD49B-763B-4AE5-A4AD-316796733A95}"/>
    <cellStyle name="_MMR RSS 032010 (CPR projects updated 13-04-2010)_2010 MMR INT 1010" xfId="505" xr:uid="{1E1355B1-E22D-4586-AE9B-E7E9BB60EAE8}"/>
    <cellStyle name="_MMR RSS 032010 (CPR projects updated 13-04-2010)_MMR CU 062010" xfId="506" xr:uid="{FFBB5030-4524-4256-8880-0F649E00AAFE}"/>
    <cellStyle name="_MMR RSS 032010 (CPR projects updated 13-04-2010)_MMR CU 072010 (2)" xfId="507" xr:uid="{1D6AF2A0-B7C4-462B-A3C9-AEB0A7419F29}"/>
    <cellStyle name="_MMR RSS 032010 (CPR projects updated 13-04-2010)_MMR CU 082010 (no link)" xfId="508" xr:uid="{A3A53EFE-75E0-4F24-B143-DAA2C40393F1}"/>
    <cellStyle name="_MMR RSS 032010 (CPR projects updated 13-04-2010)_MMR CU 092010 (no link)" xfId="509" xr:uid="{59769414-1B8C-44DA-8C39-797551044087}"/>
    <cellStyle name="_MMR RSS 032010 (CPR projects updated 13-04-2010)_MMR CU 102010 no link" xfId="510" xr:uid="{F2B7B38B-BE88-40F5-8BB3-515E111ADA41}"/>
    <cellStyle name="_MMR RSS 032010 (CPR projects updated 13-04-2010)_MMR ETP 062010 send" xfId="511" xr:uid="{A401D317-2A52-4E68-90A5-FD36D2A4E7DB}"/>
    <cellStyle name="_MMR RSS 032010 (CPR projects updated 13-04-2010)_MMR ETP 072010 Hv" xfId="512" xr:uid="{621A7C33-15DF-4E65-9E06-F9BC6A141FB5}"/>
    <cellStyle name="_MMR RSS 032010 (CPR projects updated 13-04-2010)_MMR ETP 082010 HV" xfId="513" xr:uid="{EAD3B9D1-83F8-44C6-A819-FD512D296F51}"/>
    <cellStyle name="_MMR RSS 032010 (CPR projects updated 13-04-2010)_MMR ETP 092010 hv" xfId="514" xr:uid="{849EF89B-EB9A-43AF-8B8E-00FC9E7E7523}"/>
    <cellStyle name="_MMR RSS 032010 (CPR projects updated 13-04-2010)_MMR ETP 102010 HV v2" xfId="515" xr:uid="{4481A167-034A-448A-AAA4-BB5981A8D45C}"/>
    <cellStyle name="_MMR RSS 032010 (CPR projects updated 13-04-2010)_MMR INT 082010" xfId="516" xr:uid="{ADD9E140-13E1-4337-AF72-4D2456B72038}"/>
    <cellStyle name="_MMR RSS 032010 (CPR projects updated 13-04-2010)_MMR INT 112010 (2)" xfId="517" xr:uid="{683FB8D3-058D-4431-83CC-E838AB6D6ABF}"/>
    <cellStyle name="_MMR RSS 032010 (CPR projects updated 13-04-2010)_RSS MMR 2010 10_final" xfId="518" xr:uid="{D95CA647-017D-4225-9409-C936A0DC776B}"/>
    <cellStyle name="_MMR RSS 042010 (project info updated 14 may)" xfId="121" xr:uid="{A39340C7-BD46-4DF7-B406-6F17FD2FD7F5}"/>
    <cellStyle name="_MMR RSS 042010 (project info updated 14 may)_06-2010 Report CPR June" xfId="519" xr:uid="{31D97850-00BB-42EA-8385-1F167003B396}"/>
    <cellStyle name="_MMR RSS 042010 (project info updated 14 may)_07-2010 Report CPR July" xfId="520" xr:uid="{90576615-52EC-438B-9EBF-1612ECA504F2}"/>
    <cellStyle name="_MMR RSS 042010 (project info updated 14 may)_08-2010 Report CPR" xfId="521" xr:uid="{717EE226-719D-4875-94B0-11D3739F61D7}"/>
    <cellStyle name="_MMR RSS 042010 (project info updated 14 may)_09-2010 Report CPR" xfId="522" xr:uid="{6D83759F-F0E9-4743-BCE5-F80178672F96}"/>
    <cellStyle name="_MMR RSS 042010 (project info updated 14 may)_10-2010 Report CPR V2 (for MMR Group)" xfId="523" xr:uid="{D325EB72-90F2-4B6D-BBB2-DC6839F13E06}"/>
    <cellStyle name="_MMR RSS 042010 (project info updated 14 may)_11-2010 Report CPR(for MMR Group)" xfId="524" xr:uid="{C0FA1249-864A-4E46-BC5B-DFA74F718BDB}"/>
    <cellStyle name="_MMR RSS 042010 (project info updated 14 may)_2010 MMR INT 1006" xfId="525" xr:uid="{016042BC-509B-4A8B-9B31-6D0AB720535C}"/>
    <cellStyle name="_MMR RSS 042010 (project info updated 14 may)_2010 MMR INT 1009" xfId="526" xr:uid="{96245CBD-B41D-4D62-9AB7-D1BB3E941D03}"/>
    <cellStyle name="_MMR RSS 042010 (project info updated 14 may)_2010 MMR INT 1010" xfId="527" xr:uid="{923E2953-3757-4B64-93CE-CE2EDFEDE2E5}"/>
    <cellStyle name="_MMR RSS 042010 (project info updated 14 may)_MMR CU 062010" xfId="528" xr:uid="{95BE7F63-64F3-4098-B619-5058E8A6D080}"/>
    <cellStyle name="_MMR RSS 042010 (project info updated 14 may)_MMR CU 072010 (2)" xfId="529" xr:uid="{28F916D1-B4D9-437E-BA02-F4EEA2D6F061}"/>
    <cellStyle name="_MMR RSS 042010 (project info updated 14 may)_MMR CU 082010 (no link)" xfId="530" xr:uid="{E3643FA5-D1DE-4B04-9046-24FC6B95C06A}"/>
    <cellStyle name="_MMR RSS 042010 (project info updated 14 may)_MMR CU 092010 (no link)" xfId="531" xr:uid="{F31714ED-D63A-4077-849D-E1B14D2C0526}"/>
    <cellStyle name="_MMR RSS 042010 (project info updated 14 may)_MMR CU 102010 no link" xfId="532" xr:uid="{531ED135-3180-439A-A7DC-0AEE9716E04B}"/>
    <cellStyle name="_MMR RSS 042010 (project info updated 14 may)_MMR ETP 062010 send" xfId="533" xr:uid="{C8E66A0A-E4A6-4B49-99A2-9FA127477C0D}"/>
    <cellStyle name="_MMR RSS 042010 (project info updated 14 may)_MMR ETP 072010 Hv" xfId="534" xr:uid="{9D910C32-EEBC-459C-9082-B38E89CEC152}"/>
    <cellStyle name="_MMR RSS 042010 (project info updated 14 may)_MMR ETP 082010 HV" xfId="535" xr:uid="{B8D3A856-821B-47D6-B58E-7ED0F39A19FD}"/>
    <cellStyle name="_MMR RSS 042010 (project info updated 14 may)_MMR ETP 092010 hv" xfId="536" xr:uid="{6C565E6C-CE7D-4B72-821B-1D74249454B7}"/>
    <cellStyle name="_MMR RSS 042010 (project info updated 14 may)_MMR ETP 102010 HV v2" xfId="537" xr:uid="{8D52888B-2B42-4C70-A725-6432B145AD82}"/>
    <cellStyle name="_MMR RSS 042010 (project info updated 14 may)_MMR INT 082010" xfId="538" xr:uid="{E7972B38-8251-45AB-892B-D32EDEBC1A65}"/>
    <cellStyle name="_MMR RSS 042010 (project info updated 14 may)_MMR INT 112010 (2)" xfId="539" xr:uid="{E664F0C7-39EB-4355-99DC-19AD600E7F2E}"/>
    <cellStyle name="_MMR RSS 042010 (project info updated 14 may)_RSS MMR 2010 10_final" xfId="540" xr:uid="{EDEEDC2D-351C-4D8E-B69A-9E30F48E25AE}"/>
    <cellStyle name="_MMR RSS 052010 (project info updated 14 june)" xfId="122" xr:uid="{E1ED66AD-2A74-46F2-B1D1-8C7EBF46F5EF}"/>
    <cellStyle name="_MMR RSS 052010 (project info updated 14 june)_06-2010 Report CPR June" xfId="541" xr:uid="{1CF049C8-1D42-4F5C-8275-571AA1EE25B6}"/>
    <cellStyle name="_MMR RSS 052010 (project info updated 14 june)_07-2010 Report CPR July" xfId="542" xr:uid="{DA0F4266-E636-45BB-870F-674536B235E3}"/>
    <cellStyle name="_MMR RSS 052010 (project info updated 14 june)_08-2010 Report CPR" xfId="543" xr:uid="{488BBA93-347C-45C6-8507-CA274C4ECCCC}"/>
    <cellStyle name="_MMR RSS 052010 (project info updated 14 june)_09-2010 Report CPR" xfId="544" xr:uid="{872DFC22-A3B2-4B09-8F03-0DFF6DA5BFB6}"/>
    <cellStyle name="_MMR RSS 052010 (project info updated 14 june)_10-2010 Report CPR V2 (for MMR Group)" xfId="545" xr:uid="{63AB7AC1-0376-43E6-A878-17000B2B6892}"/>
    <cellStyle name="_MMR RSS 052010 (project info updated 14 june)_11-2010 Report CPR(for MMR Group)" xfId="546" xr:uid="{E95DA68A-2ABB-4539-92C7-1D77F9D64F58}"/>
    <cellStyle name="_MMR RSS 052010 (project info updated 14 june)_2010 MMR INT 1006" xfId="547" xr:uid="{73F83A5A-8981-4B54-A2DA-6D0C46A7E461}"/>
    <cellStyle name="_MMR RSS 052010 (project info updated 14 june)_2010 MMR INT 1009" xfId="548" xr:uid="{4A3FC8EE-59CC-4534-96A6-471B2B9FD03A}"/>
    <cellStyle name="_MMR RSS 052010 (project info updated 14 june)_2010 MMR INT 1010" xfId="549" xr:uid="{173A5481-3E83-41E3-A6F2-AD310F141FD7}"/>
    <cellStyle name="_MMR RSS 052010 (project info updated 14 june)_MMR CU 062010" xfId="550" xr:uid="{978688B5-BC94-46B1-AD76-8CCFF9F2FC6A}"/>
    <cellStyle name="_MMR RSS 052010 (project info updated 14 june)_MMR CU 072010 (2)" xfId="551" xr:uid="{75DA13FA-8192-4E32-9929-C875E53BCE76}"/>
    <cellStyle name="_MMR RSS 052010 (project info updated 14 june)_MMR CU 082010 (no link)" xfId="552" xr:uid="{C7FAC56B-2470-4EE9-B81B-7EA06F9AA844}"/>
    <cellStyle name="_MMR RSS 052010 (project info updated 14 june)_MMR CU 092010 (no link)" xfId="553" xr:uid="{53D4356C-E427-4E6B-8F8D-6AF63D05EDA2}"/>
    <cellStyle name="_MMR RSS 052010 (project info updated 14 june)_MMR CU 102010 no link" xfId="554" xr:uid="{017F652D-EDD8-4657-BCAF-B612AEF98E1C}"/>
    <cellStyle name="_MMR RSS 052010 (project info updated 14 june)_MMR ETP 062010 send" xfId="555" xr:uid="{05C47E8C-6A87-4517-9035-963955856801}"/>
    <cellStyle name="_MMR RSS 052010 (project info updated 14 june)_MMR ETP 072010 Hv" xfId="556" xr:uid="{2E854DB6-1AEC-48E2-B8F4-26DE26A58CAD}"/>
    <cellStyle name="_MMR RSS 052010 (project info updated 14 june)_MMR ETP 082010 HV" xfId="557" xr:uid="{4A358229-8A86-4EA1-A1DD-C3DD6C480A2A}"/>
    <cellStyle name="_MMR RSS 052010 (project info updated 14 june)_MMR ETP 092010 hv" xfId="558" xr:uid="{4AD6745F-F263-452E-8F94-094A78AC7CAA}"/>
    <cellStyle name="_MMR RSS 052010 (project info updated 14 june)_MMR ETP 102010 HV v2" xfId="559" xr:uid="{D20817D6-8493-4B7F-9F56-7C30ADC38671}"/>
    <cellStyle name="_MMR RSS 052010 (project info updated 14 june)_MMR INT 082010" xfId="560" xr:uid="{34876CD1-B672-4053-B301-8A47DD776FD7}"/>
    <cellStyle name="_MMR RSS 052010 (project info updated 14 june)_MMR INT 112010 (2)" xfId="561" xr:uid="{52F5AE7A-7E55-481E-AEC2-B771FD26BD8B}"/>
    <cellStyle name="_MMR RSS 052010 (project info updated 14 june)_RSS MMR 2010 10_final" xfId="562" xr:uid="{2BA25654-7944-4B3E-8C75-ABFF13415686}"/>
    <cellStyle name="_MMR UNIT CAPEX 2010 (to integrate in MMR UNIT)" xfId="563" xr:uid="{A844CB2A-C1B6-4A09-B41D-07AE62A71D58}"/>
    <cellStyle name="_MMR_DirCom_January_2010_V1" xfId="123" xr:uid="{A0311F6C-2756-4C12-9C8E-69EE8AD47B7F}"/>
    <cellStyle name="_Report Sales portfolio - MMR1" xfId="564" xr:uid="{E6D90165-EDE6-4E2F-B497-003870B00B61}"/>
    <cellStyle name="_RSS MMR 0910_Final" xfId="124" xr:uid="{104479A6-D6B0-4471-9966-317566DCC793}"/>
    <cellStyle name="_RSS MMR 0910_Final_06-2010 Report CPR June" xfId="565" xr:uid="{93770209-5571-4D35-B92C-712BD7E2EA07}"/>
    <cellStyle name="_RSS MMR 0910_Final_07-2010 Report CPR July" xfId="566" xr:uid="{8FDF5504-B7D3-4122-A463-0331749FFA4C}"/>
    <cellStyle name="_RSS MMR 0910_Final_08-2010 Report CPR" xfId="567" xr:uid="{3C8D6DFE-DDED-482B-8427-78185084525A}"/>
    <cellStyle name="_RSS MMR 0910_Final_09-2010 Report CPR" xfId="568" xr:uid="{E726F785-B0D3-4896-A5F1-CE3B7060828C}"/>
    <cellStyle name="_RSS MMR 0910_Final_10-2010 Report CPR V2 (for MMR Group)" xfId="569" xr:uid="{02B86AF2-22CF-49D0-B99E-1824B00C2360}"/>
    <cellStyle name="_RSS MMR 0910_Final_11-2010 Report CPR(for MMR Group)" xfId="570" xr:uid="{D8B7613E-3118-4F5B-A601-478BFF47C385}"/>
    <cellStyle name="_RSS MMR 0910_Final_12-2010 S7 REPO (work version)" xfId="571" xr:uid="{9F7718D0-C8E4-402F-A80A-06C5E57BE6E7}"/>
    <cellStyle name="_RSS MMR 0910_Final_2010 MMR INT 1006" xfId="572" xr:uid="{04AAF119-671A-4040-A751-71B4673F04D2}"/>
    <cellStyle name="_RSS MMR 0910_Final_2010 MMR INT 1009" xfId="573" xr:uid="{74AF82FD-AD4E-4330-BB80-68849B58B620}"/>
    <cellStyle name="_RSS MMR 0910_Final_2010 MMR INT 1010" xfId="574" xr:uid="{753EE169-D358-49A6-93AA-B6320C88FE49}"/>
    <cellStyle name="_RSS MMR 0910_Final_2012 QR1 slides projects preparation 28 03 2012" xfId="575" xr:uid="{4F39F566-AD34-4547-B084-1E60EF37AE2F}"/>
    <cellStyle name="_RSS MMR 0910_Final_2012 QR1 Waterfall_Capex28 3 2012" xfId="576" xr:uid="{71A39C8A-6C0D-4E52-90E0-EAF23ED2FB74}"/>
    <cellStyle name="_RSS MMR 0910_Final_7. Payroll+FTE+PQM+waterfall" xfId="125" xr:uid="{C8F9B988-0D62-43FD-B69D-5329801B3B82}"/>
    <cellStyle name="_RSS MMR 0910_Final_7. Payroll+FTE+PQM+waterfall_2012 QR1 Waterfall_Capex28 3 2012" xfId="577" xr:uid="{D285B362-435D-48EA-A278-EE7D1DDB30F7}"/>
    <cellStyle name="_RSS MMR 0910_Final_7. Payroll+FTE+PQM+waterfall_EBIT Var Bud" xfId="578" xr:uid="{EA66585D-8A2F-4215-99B7-EEFD4B754F74}"/>
    <cellStyle name="_RSS MMR 0910_Final_7. Payroll+FTE+PQM+waterfall_QR1 2012 BS  CF" xfId="579" xr:uid="{66044D45-607A-4DA7-B80F-801EB25D4570}"/>
    <cellStyle name="_RSS MMR 0910_Final_7. Payroll+FTE+PQM+waterfall_QR1 2012 input for Cash flow WB 13 4 2012 FINAL" xfId="580" xr:uid="{893D59AE-0C2B-445E-8C7F-AB9A441E259E}"/>
    <cellStyle name="_RSS MMR 0910_Final_7. Payroll+FTE+PQM+waterfall_QRI 2012 BS - CF (new)" xfId="581" xr:uid="{C4ABBD50-6413-414A-A885-6BBAAF839B0C}"/>
    <cellStyle name="_RSS MMR 0910_Final_7. Payroll+FTE+PQM+waterfall_QRI 2012 BS - CF_FINAL" xfId="582" xr:uid="{664E1345-B09B-4162-B7C6-67A9D5522C40}"/>
    <cellStyle name="_RSS MMR 0910_Final_Maquette_MMR_DirCom" xfId="583" xr:uid="{AF969BC4-B72C-4FB8-8330-0ADB79D361D2}"/>
    <cellStyle name="_RSS MMR 0910_Final_MMR CU 062010" xfId="584" xr:uid="{9F6030B2-98AC-43D8-9493-6980588D207D}"/>
    <cellStyle name="_RSS MMR 0910_Final_MMR CU 072010 (2)" xfId="585" xr:uid="{E20906AC-48C6-43BF-A0A5-6957E683D93D}"/>
    <cellStyle name="_RSS MMR 0910_Final_MMR CU 082010 (no link)" xfId="586" xr:uid="{2ED949C4-0104-4E6C-93FD-2862AE2726DA}"/>
    <cellStyle name="_RSS MMR 0910_Final_MMR CU 092010 (no link)" xfId="587" xr:uid="{2017FFFB-EFA6-4158-A7EF-B44B8B32AE95}"/>
    <cellStyle name="_RSS MMR 0910_Final_MMR CU 102010 no link" xfId="588" xr:uid="{DEC8AC0F-358A-473C-A884-1C9685B1AC38}"/>
    <cellStyle name="_RSS MMR 0910_Final_MMR ETP 062010 send" xfId="589" xr:uid="{8A64C6FA-A0BD-4949-8BE7-2577ABDBC83C}"/>
    <cellStyle name="_RSS MMR 0910_Final_MMR ETP 072010 Hv" xfId="590" xr:uid="{CBEEB08C-F993-495C-B6C4-DB6514294CD2}"/>
    <cellStyle name="_RSS MMR 0910_Final_MMR ETP 082010 HV" xfId="591" xr:uid="{905ED2F9-CEFB-4821-AF43-694462EF9802}"/>
    <cellStyle name="_RSS MMR 0910_Final_MMR ETP 092010 hv" xfId="592" xr:uid="{7378B622-B502-4449-B87A-7C2C6F431179}"/>
    <cellStyle name="_RSS MMR 0910_Final_MMR ETP 102010 HV v2" xfId="593" xr:uid="{9DCF203D-EF7D-4A14-A3D7-1ABE1AD8E4F3}"/>
    <cellStyle name="_RSS MMR 0910_Final_MMR INT 082010" xfId="594" xr:uid="{CCF39F22-FF0C-4522-81B4-CB146A5812F8}"/>
    <cellStyle name="_RSS MMR 0910_Final_MMR INT 112010 (2)" xfId="595" xr:uid="{F81790C6-4DAD-4C5F-8405-AC66A791F120}"/>
    <cellStyle name="_RSS MMR 0910_Final_Normalizations" xfId="596" xr:uid="{2C7A09B9-916E-490D-974A-A69CE6295D9D}"/>
    <cellStyle name="_RSS MMR 0910_Final_QR1 2012 BS  CF" xfId="597" xr:uid="{A02BCA2D-9BC0-4002-B706-88AC47748430}"/>
    <cellStyle name="_RSS MMR 0910_Final_QR1 2012 input for Cash flow WB 13 4 2012 FINAL" xfId="598" xr:uid="{9259671D-AEDC-41EF-8969-ECA5F530ED74}"/>
    <cellStyle name="_RSS MMR 0910_Final_QR3 &amp; BUD - PROJECTS &amp; CAPEX" xfId="126" xr:uid="{0E475434-6A5F-4CBE-A762-9AF77F367BB2}"/>
    <cellStyle name="_RSS MMR 0910_Final_QR3 &amp; BUD - PROJECTS &amp; CAPEX_2012 QR1 Waterfall_Capex28 3 2012" xfId="599" xr:uid="{FAF6702D-DF53-42CF-9489-FA3C96BCB4EE}"/>
    <cellStyle name="_RSS MMR 0910_Final_QR3 &amp; BUD - PROJECTS &amp; CAPEX_QR1 2012 BS  CF" xfId="600" xr:uid="{8BA68071-B59B-4552-94F1-E3C90CAF90A4}"/>
    <cellStyle name="_RSS MMR 0910_Final_QR3 &amp; BUD - PROJECTS &amp; CAPEX_QR1 2012 input for Cash flow WB 13 4 2012 FINAL" xfId="601" xr:uid="{76030B75-E93E-4D4B-ADB6-BCF208568137}"/>
    <cellStyle name="_RSS MMR 0910_Final_QR3 &amp; BUD - PROJECTS &amp; CAPEX_QRI 2012 BS - CF (new)" xfId="602" xr:uid="{B7123875-3EEE-419A-B97A-68A547DC2A14}"/>
    <cellStyle name="_RSS MMR 0910_Final_QR3 &amp; BUD - PROJECTS &amp; CAPEX_QRI 2012 BS - CF_FINAL" xfId="603" xr:uid="{58C9E920-43AE-43AF-86B4-31558ABE9A14}"/>
    <cellStyle name="_RSS MMR 0910_Final_QR3 2010 and Budget 2011 BS &amp; CF26102010 with latest version QR3" xfId="604" xr:uid="{806A0DE7-6F1A-4962-A006-57C21E05FC89}"/>
    <cellStyle name="_RSS MMR 0910_Final_QR3 2010 and Budget 2011 BS &amp; CF26102010 with latest version QR3_EBIT Var Bud" xfId="605" xr:uid="{31E15717-26DF-4824-A229-A546794F06B6}"/>
    <cellStyle name="_RSS MMR 0910_Final_QRI 2012 BS - CF (new)" xfId="606" xr:uid="{A19C6B50-E1EE-4D93-935C-CF7F3B718D9A}"/>
    <cellStyle name="_RSS MMR 0910_Final_QRI 2012 BS - CF_FINAL" xfId="607" xr:uid="{D094F355-60D9-4837-B915-CED75859F925}"/>
    <cellStyle name="_RSS MMR 0910_Final_QRIII &amp; BUD AHFS ppt" xfId="127" xr:uid="{3779023F-7E41-4EEF-BF7C-550B15602BB4}"/>
    <cellStyle name="_RSS MMR 0910_Final_QRIII &amp; BUD AHFS ppt_2012 QR1 Waterfall_Capex28 3 2012" xfId="608" xr:uid="{218195FA-02B4-4679-9971-A7D8F17EFE72}"/>
    <cellStyle name="_RSS MMR 0910_Final_QRIII &amp; BUD AHFS ppt_QR1 2012 BS  CF" xfId="609" xr:uid="{A113738A-94CB-40AD-83C0-47140823DCEB}"/>
    <cellStyle name="_RSS MMR 0910_Final_QRIII &amp; BUD AHFS ppt_QR1 2012 input for Cash flow WB 13 4 2012 FINAL" xfId="610" xr:uid="{96BEBCB2-DCA1-4716-B0C2-50AD7CE0E19E}"/>
    <cellStyle name="_RSS MMR 0910_Final_QRIII &amp; BUD AHFS ppt_QRI 2012 BS - CF (new)" xfId="611" xr:uid="{6B3C12DA-951A-46F4-928C-CFF8C5361BC9}"/>
    <cellStyle name="_RSS MMR 0910_Final_QRIII &amp; BUD AHFS ppt_QRI 2012 BS - CF_FINAL" xfId="612" xr:uid="{882ECA7C-4CCE-47D0-ADE3-EB4B1EB203D8}"/>
    <cellStyle name="_RSS MMR 0910_Final_Report CPR Jan (MMR unit  group)" xfId="613" xr:uid="{E94D5555-C353-46F4-9CF7-61C7BB7B4F11}"/>
    <cellStyle name="_RSS MMR 0910_Final_RSS MMR 2010 10_final" xfId="614" xr:uid="{63173AEB-6D09-4351-B791-EC11971E1BC6}"/>
    <cellStyle name="_RSS MMR 2010 01 v1" xfId="128" xr:uid="{E3BAFFC5-72B5-4ECE-BECA-1732B28B0361}"/>
    <cellStyle name="_RSS MMR 2010 01 v1_06-2010 Report CPR June" xfId="615" xr:uid="{EF79014D-744E-4B2A-B66E-E3A3EAE525FE}"/>
    <cellStyle name="_RSS MMR 2010 01 v1_07-2010 Report CPR July" xfId="616" xr:uid="{D36842C4-9636-45B0-B6F4-A59869D5D0D7}"/>
    <cellStyle name="_RSS MMR 2010 01 v1_08-2010 Report CPR" xfId="617" xr:uid="{C10BE578-8C05-45B8-A207-7A90BC745118}"/>
    <cellStyle name="_RSS MMR 2010 01 v1_09-2010 Report CPR" xfId="618" xr:uid="{27E45491-E97B-40EB-99EE-E477FA17D476}"/>
    <cellStyle name="_RSS MMR 2010 01 v1_10-2010 Report CPR V2 (for MMR Group)" xfId="619" xr:uid="{C481F7AC-78F8-43BE-8F9F-DACEFFE039DD}"/>
    <cellStyle name="_RSS MMR 2010 01 v1_11-2010 Report CPR(for MMR Group)" xfId="620" xr:uid="{5D2C9A63-6168-41EF-B3B5-ABFF38D089F1}"/>
    <cellStyle name="_RSS MMR 2010 01 v1_12-2010 S7 REPO (work version)" xfId="621" xr:uid="{C5497014-FF38-4D09-8439-CC9F3517FF33}"/>
    <cellStyle name="_RSS MMR 2010 01 v1_2010 MMR INT 1006" xfId="622" xr:uid="{0FAF3E71-1734-454F-A732-16302163BF92}"/>
    <cellStyle name="_RSS MMR 2010 01 v1_2010 MMR INT 1009" xfId="623" xr:uid="{7CACF789-CD00-40C6-9580-557F380B0744}"/>
    <cellStyle name="_RSS MMR 2010 01 v1_2010 MMR INT 1010" xfId="624" xr:uid="{D3EA198D-96A9-4FE8-B15B-963B8662590E}"/>
    <cellStyle name="_RSS MMR 2010 01 v1_2012 QR1 slides projects preparation 28 03 2012" xfId="625" xr:uid="{15408A9D-DA6E-4838-B092-44773CC58F02}"/>
    <cellStyle name="_RSS MMR 2010 01 v1_2012 QR1 Waterfall_Capex28 3 2012" xfId="626" xr:uid="{53CD8BC3-5478-4B5C-9357-2E2A32D7F926}"/>
    <cellStyle name="_RSS MMR 2010 01 v1_7. Payroll+FTE+PQM+waterfall" xfId="129" xr:uid="{F870C869-DB47-4290-A631-43933CD12953}"/>
    <cellStyle name="_RSS MMR 2010 01 v1_7. Payroll+FTE+PQM+waterfall_2012 QR1 Waterfall_Capex28 3 2012" xfId="627" xr:uid="{36AE22D5-7E81-4152-BBA7-01CC9B1F71A2}"/>
    <cellStyle name="_RSS MMR 2010 01 v1_7. Payroll+FTE+PQM+waterfall_EBIT Var Bud" xfId="628" xr:uid="{19E020CA-7625-4F74-892A-309ADDF584F8}"/>
    <cellStyle name="_RSS MMR 2010 01 v1_7. Payroll+FTE+PQM+waterfall_QR1 2012 BS  CF" xfId="629" xr:uid="{33BA7CEC-93AF-4BC8-9D4C-DF9A85CBB5CD}"/>
    <cellStyle name="_RSS MMR 2010 01 v1_7. Payroll+FTE+PQM+waterfall_QR1 2012 input for Cash flow WB 13 4 2012 FINAL" xfId="630" xr:uid="{6FC46250-8D91-4E0D-B3BB-A7E2C9FD7BA6}"/>
    <cellStyle name="_RSS MMR 2010 01 v1_7. Payroll+FTE+PQM+waterfall_QRI 2012 BS - CF (new)" xfId="631" xr:uid="{5FA20394-70BC-43A0-92BA-BC86E37B1C42}"/>
    <cellStyle name="_RSS MMR 2010 01 v1_7. Payroll+FTE+PQM+waterfall_QRI 2012 BS - CF_FINAL" xfId="632" xr:uid="{D65D0B05-4BB0-4F26-9246-6CFF74DB0059}"/>
    <cellStyle name="_RSS MMR 2010 01 v1_Maquette_MMR_DirCom" xfId="633" xr:uid="{8C3C819F-6F64-460C-BC96-DA20FF6ADAA3}"/>
    <cellStyle name="_RSS MMR 2010 01 v1_MMR CU 062010" xfId="634" xr:uid="{C9A3911B-18E2-44B3-A4F0-BE366561539E}"/>
    <cellStyle name="_RSS MMR 2010 01 v1_MMR CU 072010 (2)" xfId="635" xr:uid="{742688C7-0C92-4B42-8F9B-FA0B2982366A}"/>
    <cellStyle name="_RSS MMR 2010 01 v1_MMR CU 082010 (no link)" xfId="636" xr:uid="{4FF6901C-D950-4935-993B-E4C9DB0A4C7A}"/>
    <cellStyle name="_RSS MMR 2010 01 v1_MMR CU 092010 (no link)" xfId="637" xr:uid="{F7962985-A8DE-4274-9BCC-1A8185089E95}"/>
    <cellStyle name="_RSS MMR 2010 01 v1_MMR CU 102010 no link" xfId="638" xr:uid="{DB16118E-6229-409A-8261-FF5BF83299AC}"/>
    <cellStyle name="_RSS MMR 2010 01 v1_MMR ETP 062010 send" xfId="639" xr:uid="{18D8C994-4E2A-451A-A2E1-F6432CAB111E}"/>
    <cellStyle name="_RSS MMR 2010 01 v1_MMR ETP 072010 Hv" xfId="640" xr:uid="{DA7A5966-3C3C-40B5-A858-B8ACAFEA9A77}"/>
    <cellStyle name="_RSS MMR 2010 01 v1_MMR ETP 082010 HV" xfId="641" xr:uid="{44C90DE5-FA27-4750-938E-21DCED83E241}"/>
    <cellStyle name="_RSS MMR 2010 01 v1_MMR ETP 092010 hv" xfId="642" xr:uid="{D4DE1C29-B83D-407C-8D0F-5A2B9F2D37DE}"/>
    <cellStyle name="_RSS MMR 2010 01 v1_MMR ETP 102010 HV v2" xfId="643" xr:uid="{69ED01BC-DC5F-4563-8676-8F87967BE620}"/>
    <cellStyle name="_RSS MMR 2010 01 v1_MMR INT 082010" xfId="644" xr:uid="{C17DC01D-8B6E-43EA-8EF9-C253390439D6}"/>
    <cellStyle name="_RSS MMR 2010 01 v1_MMR INT 112010 (2)" xfId="645" xr:uid="{9CBBA9A1-087B-4ED3-93EE-A0F04627B139}"/>
    <cellStyle name="_RSS MMR 2010 01 v1_Normalizations" xfId="646" xr:uid="{69A8D1CC-B95C-418C-960E-8F463896139D}"/>
    <cellStyle name="_RSS MMR 2010 01 v1_QR1 2012 BS  CF" xfId="647" xr:uid="{DB1BCED6-F28A-4DCC-AA53-045F0320F746}"/>
    <cellStyle name="_RSS MMR 2010 01 v1_QR1 2012 input for Cash flow WB 13 4 2012 FINAL" xfId="648" xr:uid="{E09EDEEF-CEC7-49D1-8E9F-61C4EBA53D07}"/>
    <cellStyle name="_RSS MMR 2010 01 v1_QR3 &amp; BUD - PROJECTS &amp; CAPEX" xfId="130" xr:uid="{B3B6C347-8883-41A3-B05E-751232FC3B70}"/>
    <cellStyle name="_RSS MMR 2010 01 v1_QR3 &amp; BUD - PROJECTS &amp; CAPEX_2012 QR1 Waterfall_Capex28 3 2012" xfId="649" xr:uid="{F9AB5ADC-3819-491C-8774-8C59FDE3BB26}"/>
    <cellStyle name="_RSS MMR 2010 01 v1_QR3 &amp; BUD - PROJECTS &amp; CAPEX_QR1 2012 BS  CF" xfId="650" xr:uid="{7C78C9DA-CBCC-4E68-AFC5-89B1CA4D0B7A}"/>
    <cellStyle name="_RSS MMR 2010 01 v1_QR3 &amp; BUD - PROJECTS &amp; CAPEX_QR1 2012 input for Cash flow WB 13 4 2012 FINAL" xfId="651" xr:uid="{7BEE65AC-9E92-434C-BA94-8251FB4A33F6}"/>
    <cellStyle name="_RSS MMR 2010 01 v1_QR3 &amp; BUD - PROJECTS &amp; CAPEX_QRI 2012 BS - CF (new)" xfId="652" xr:uid="{DB79E85E-5ACB-457F-8346-2F986DDE2E56}"/>
    <cellStyle name="_RSS MMR 2010 01 v1_QR3 &amp; BUD - PROJECTS &amp; CAPEX_QRI 2012 BS - CF_FINAL" xfId="653" xr:uid="{9CD2C79A-1C9F-4216-A990-AFF368EE4A17}"/>
    <cellStyle name="_RSS MMR 2010 01 v1_QR3 2010 and Budget 2011 BS &amp; CF26102010 with latest version QR3" xfId="654" xr:uid="{A84A4C12-478B-48FC-BA60-A74213C647B2}"/>
    <cellStyle name="_RSS MMR 2010 01 v1_QR3 2010 and Budget 2011 BS &amp; CF26102010 with latest version QR3_EBIT Var Bud" xfId="655" xr:uid="{3BF77EA4-5BED-4D5A-AC68-0F2B6A61AA47}"/>
    <cellStyle name="_RSS MMR 2010 01 v1_QRI 2012 BS - CF (new)" xfId="656" xr:uid="{35C21CC3-10C8-4EC0-B45D-1559538782A0}"/>
    <cellStyle name="_RSS MMR 2010 01 v1_QRI 2012 BS - CF_FINAL" xfId="657" xr:uid="{0E129BE2-AC1A-4B39-B565-1D0D31C12129}"/>
    <cellStyle name="_RSS MMR 2010 01 v1_QRIII &amp; BUD AHFS ppt" xfId="131" xr:uid="{E44D1174-E7EC-43F8-BA65-A8436F872D74}"/>
    <cellStyle name="_RSS MMR 2010 01 v1_QRIII &amp; BUD AHFS ppt_2012 QR1 Waterfall_Capex28 3 2012" xfId="658" xr:uid="{7A003A45-3977-4F47-B209-B56133A97686}"/>
    <cellStyle name="_RSS MMR 2010 01 v1_QRIII &amp; BUD AHFS ppt_QR1 2012 BS  CF" xfId="659" xr:uid="{B3A5E95D-1726-40A3-9D81-AAAFB23396AD}"/>
    <cellStyle name="_RSS MMR 2010 01 v1_QRIII &amp; BUD AHFS ppt_QR1 2012 input for Cash flow WB 13 4 2012 FINAL" xfId="660" xr:uid="{F1B6DDA8-AF78-4F01-9E63-3DB7ABDB3DEA}"/>
    <cellStyle name="_RSS MMR 2010 01 v1_QRIII &amp; BUD AHFS ppt_QRI 2012 BS - CF (new)" xfId="661" xr:uid="{68DFFA74-07BA-4029-8592-FFA6588D58DE}"/>
    <cellStyle name="_RSS MMR 2010 01 v1_QRIII &amp; BUD AHFS ppt_QRI 2012 BS - CF_FINAL" xfId="662" xr:uid="{4AE70D9D-EABD-4798-AB66-30FCFDE0C86D}"/>
    <cellStyle name="_RSS MMR 2010 01 v1_Report CPR Jan (MMR unit  group)" xfId="663" xr:uid="{CBAB64ED-E48E-4338-AE30-8A2BBBE540E6}"/>
    <cellStyle name="_RSS MMR 2010 01 v1_RSS MMR 2010 10_final" xfId="664" xr:uid="{D23EDE79-4E29-42CA-B3CD-3F31C7EBDD48}"/>
    <cellStyle name="_RSS MMR 2010 10_final" xfId="665" xr:uid="{236BB2AF-5015-4350-B71B-4E6D956CD8CC}"/>
    <cellStyle name="_RSS MMR 201001" xfId="132" xr:uid="{5FF87370-72EC-4855-B39C-C71C21262237}"/>
    <cellStyle name="_RSS MMR 201001_06-2010 Report CPR June" xfId="666" xr:uid="{8E103DF5-79EE-46D6-A3B6-1616F24693C6}"/>
    <cellStyle name="_RSS MMR 201001_07-2010 Report CPR July" xfId="667" xr:uid="{F2C6909B-025C-456B-8E6A-AFE0CD90CD56}"/>
    <cellStyle name="_RSS MMR 201001_08-2010 Report CPR" xfId="668" xr:uid="{8FC9E68D-74D2-456B-8072-BE96E667FF80}"/>
    <cellStyle name="_RSS MMR 201001_09-2010 Report CPR" xfId="669" xr:uid="{325E309C-74C7-4A4E-8E86-C76790068FC7}"/>
    <cellStyle name="_RSS MMR 201001_10-2010 Report CPR V2 (for MMR Group)" xfId="670" xr:uid="{8201B567-E3AF-4FB9-B4EE-75DA7D14ED61}"/>
    <cellStyle name="_RSS MMR 201001_11-2010 Report CPR(for MMR Group)" xfId="671" xr:uid="{79017F6A-383E-4C23-B114-D5F35F142995}"/>
    <cellStyle name="_RSS MMR 201001_12-2010 S7 REPO (work version)" xfId="672" xr:uid="{A0785B35-5DBC-4F0D-8D59-02AC610D5941}"/>
    <cellStyle name="_RSS MMR 201001_2010 MMR INT 1006" xfId="673" xr:uid="{EA15FFCB-A942-47C2-96CC-B37C941ED3D3}"/>
    <cellStyle name="_RSS MMR 201001_2010 MMR INT 1007" xfId="674" xr:uid="{BCB71E11-7ECD-4B4B-BBC0-4403C337DB93}"/>
    <cellStyle name="_RSS MMR 201001_2010 MMR INT 1009" xfId="675" xr:uid="{95F80A05-980C-4375-B555-2F72FC0BCB80}"/>
    <cellStyle name="_RSS MMR 201001_2010 MMR INT 1010" xfId="676" xr:uid="{9A45A307-2AD5-460D-A71A-79BFC4266422}"/>
    <cellStyle name="_RSS MMR 201001_2012 QR1 slides projects preparation 28 03 2012" xfId="677" xr:uid="{4B7F6A4B-7138-4913-973E-91DA2235FCA4}"/>
    <cellStyle name="_RSS MMR 201001_2012 QR1 Waterfall_Capex28 3 2012" xfId="678" xr:uid="{8B73884D-63CD-4960-BCAB-2FF2741C8301}"/>
    <cellStyle name="_RSS MMR 201001_7. Payroll+FTE+PQM+waterfall" xfId="133" xr:uid="{7BE55666-5A29-4708-AD0A-FDCE8487B72D}"/>
    <cellStyle name="_RSS MMR 201001_7. Payroll+FTE+PQM+waterfall_2012 QR1 Waterfall_Capex28 3 2012" xfId="679" xr:uid="{42F7A78F-25BA-43B9-9B64-E9F91CDC4341}"/>
    <cellStyle name="_RSS MMR 201001_7. Payroll+FTE+PQM+waterfall_EBIT Var Bud" xfId="680" xr:uid="{D04916AD-92F0-4E10-B1CD-388822A95922}"/>
    <cellStyle name="_RSS MMR 201001_7. Payroll+FTE+PQM+waterfall_QR1 2012 BS  CF" xfId="681" xr:uid="{18CC3C20-88EE-4661-A980-0A1B4B488F28}"/>
    <cellStyle name="_RSS MMR 201001_7. Payroll+FTE+PQM+waterfall_QR1 2012 input for Cash flow WB 13 4 2012 FINAL" xfId="682" xr:uid="{52EA1DD0-C5DA-482E-BBFA-BFEF378B6058}"/>
    <cellStyle name="_RSS MMR 201001_7. Payroll+FTE+PQM+waterfall_QRI 2012 BS - CF (new)" xfId="683" xr:uid="{A4823BD3-C764-47E6-BB5F-FF18FD15E29C}"/>
    <cellStyle name="_RSS MMR 201001_7. Payroll+FTE+PQM+waterfall_QRI 2012 BS - CF_FINAL" xfId="684" xr:uid="{87B636B9-68EE-4400-A9CD-EFCAB98D9D3A}"/>
    <cellStyle name="_RSS MMR 201001_Maquette_MMR_DirCom" xfId="685" xr:uid="{AD9C84CC-9EE6-467F-8450-05FA59026B4C}"/>
    <cellStyle name="_RSS MMR 201001_MMR CU 062010" xfId="686" xr:uid="{5315C07E-1EE0-4BBE-9BCA-9C972969A708}"/>
    <cellStyle name="_RSS MMR 201001_MMR CU 072010 (2)" xfId="687" xr:uid="{9F9BF24C-1859-4A50-A7D1-9B64C7F99C6F}"/>
    <cellStyle name="_RSS MMR 201001_MMR CU 082010 (no link)" xfId="688" xr:uid="{ABAC66C8-E676-4F17-A655-87E9B9D2EBA3}"/>
    <cellStyle name="_RSS MMR 201001_MMR CU 092010 (no link)" xfId="689" xr:uid="{D0EA6307-048F-4D54-A319-0C2DACC3D9F0}"/>
    <cellStyle name="_RSS MMR 201001_MMR CU 102010 no link" xfId="690" xr:uid="{03191E7D-8684-4D8E-A6C1-BDD7A9452F11}"/>
    <cellStyle name="_RSS MMR 201001_MMR ETP 062010 send" xfId="691" xr:uid="{8631F9A7-2D13-4485-BAA8-310EEFEF898F}"/>
    <cellStyle name="_RSS MMR 201001_MMR ETP 072010 Hv" xfId="692" xr:uid="{195A5146-CCC7-40A3-8E9F-C557B0D1D3B2}"/>
    <cellStyle name="_RSS MMR 201001_MMR ETP 082010 HV" xfId="693" xr:uid="{A8318FA5-4E2B-4DC7-B52D-550EC2D3A06B}"/>
    <cellStyle name="_RSS MMR 201001_MMR ETP 092010 hv" xfId="694" xr:uid="{9125BF97-4663-4C1A-A823-9442855E5FAD}"/>
    <cellStyle name="_RSS MMR 201001_MMR ETP 102010 HV v2" xfId="695" xr:uid="{FBD6DDEE-87DB-4B0F-B6CE-3EBB59EC646E}"/>
    <cellStyle name="_RSS MMR 201001_MMR INT 082010" xfId="696" xr:uid="{3787D352-1F70-4293-9B07-FE408E231305}"/>
    <cellStyle name="_RSS MMR 201001_MMR INT 112010 (2)" xfId="697" xr:uid="{7418CAC8-D82D-4EAB-8371-A520F2396F2E}"/>
    <cellStyle name="_RSS MMR 201001_Normalizations" xfId="698" xr:uid="{AFFA415E-2483-422F-9826-8BCF5756435B}"/>
    <cellStyle name="_RSS MMR 201001_QR1 2012 BS  CF" xfId="699" xr:uid="{243E0DE8-8DB6-41FD-8048-29B9A6FE03DF}"/>
    <cellStyle name="_RSS MMR 201001_QR1 2012 input for Cash flow WB 13 4 2012 FINAL" xfId="700" xr:uid="{92217512-8702-472B-A7E4-AA92C071DE83}"/>
    <cellStyle name="_RSS MMR 201001_QR3 &amp; BUD - PROJECTS &amp; CAPEX" xfId="134" xr:uid="{C336D7F7-8CEE-4AAD-810E-55B7CB317878}"/>
    <cellStyle name="_RSS MMR 201001_QR3 &amp; BUD - PROJECTS &amp; CAPEX_2012 QR1 Waterfall_Capex28 3 2012" xfId="701" xr:uid="{015C4597-A4C4-4C89-A86F-BAFFEBB1A00F}"/>
    <cellStyle name="_RSS MMR 201001_QR3 &amp; BUD - PROJECTS &amp; CAPEX_QR1 2012 BS  CF" xfId="702" xr:uid="{9D4CB786-6EC6-42DB-A85B-C3AE8DD2491A}"/>
    <cellStyle name="_RSS MMR 201001_QR3 &amp; BUD - PROJECTS &amp; CAPEX_QR1 2012 input for Cash flow WB 13 4 2012 FINAL" xfId="703" xr:uid="{774AD3D5-CC93-4282-B4D3-61EAADE630B7}"/>
    <cellStyle name="_RSS MMR 201001_QR3 &amp; BUD - PROJECTS &amp; CAPEX_QRI 2012 BS - CF (new)" xfId="704" xr:uid="{5770FC57-6339-44D6-90BC-EB0B9B3DFEF9}"/>
    <cellStyle name="_RSS MMR 201001_QR3 &amp; BUD - PROJECTS &amp; CAPEX_QRI 2012 BS - CF_FINAL" xfId="705" xr:uid="{2045D753-9371-41D8-B970-0AEC6D605DA8}"/>
    <cellStyle name="_RSS MMR 201001_QR3 2010 and Budget 2011 BS &amp; CF26102010 with latest version QR3" xfId="706" xr:uid="{B5420E92-F352-440A-82CD-CF962CE37B2F}"/>
    <cellStyle name="_RSS MMR 201001_QR3 2010 and Budget 2011 BS &amp; CF26102010 with latest version QR3_EBIT Var Bud" xfId="707" xr:uid="{F754AD24-5967-47E2-9EE3-9A5F17B93990}"/>
    <cellStyle name="_RSS MMR 201001_QRI 2012 BS - CF (new)" xfId="708" xr:uid="{84EE601D-DA80-4853-960C-DE2E6BF5F81C}"/>
    <cellStyle name="_RSS MMR 201001_QRI 2012 BS - CF_FINAL" xfId="709" xr:uid="{2C6CB425-7D2F-4CB1-858A-4666041C3FDF}"/>
    <cellStyle name="_RSS MMR 201001_QRIII &amp; BUD AHFS ppt" xfId="135" xr:uid="{4854660C-90DD-4313-A7BD-5EAB736F7A79}"/>
    <cellStyle name="_RSS MMR 201001_QRIII &amp; BUD AHFS ppt_2012 QR1 Waterfall_Capex28 3 2012" xfId="710" xr:uid="{004C125A-772A-4DBC-A958-C1ED9A8288D3}"/>
    <cellStyle name="_RSS MMR 201001_QRIII &amp; BUD AHFS ppt_QR1 2012 BS  CF" xfId="711" xr:uid="{B114D87D-3E27-45F4-A5B7-13B5367A047C}"/>
    <cellStyle name="_RSS MMR 201001_QRIII &amp; BUD AHFS ppt_QR1 2012 input for Cash flow WB 13 4 2012 FINAL" xfId="712" xr:uid="{4325DAB8-2C95-4CC7-982F-0D03C99E44AC}"/>
    <cellStyle name="_RSS MMR 201001_QRIII &amp; BUD AHFS ppt_QRI 2012 BS - CF (new)" xfId="713" xr:uid="{D8C41189-12F7-4F78-872F-4E2785F32647}"/>
    <cellStyle name="_RSS MMR 201001_QRIII &amp; BUD AHFS ppt_QRI 2012 BS - CF_FINAL" xfId="714" xr:uid="{9B1A4A1D-77B1-4319-8CE3-458F87E312EC}"/>
    <cellStyle name="_RSS MMR 201001_Report CPR Jan (MMR unit  group)" xfId="715" xr:uid="{D5E2F000-073A-4C8D-A0DF-483CF5CE74B0}"/>
    <cellStyle name="_RSS MMR 201001_RSS MMR 2010 10_final" xfId="716" xr:uid="{C3717602-1760-4A34-A775-B8719EEF7802}"/>
    <cellStyle name="£ BP" xfId="48" xr:uid="{816EB812-D727-44A0-821B-3999B5248B80}"/>
    <cellStyle name="£ BP 2" xfId="717" xr:uid="{E33A05FD-C90D-44E6-9E02-FFC7DE43F2AB}"/>
    <cellStyle name="£ BP 2 2" xfId="718" xr:uid="{9F512279-A1CF-4405-B76A-94B41F764C40}"/>
    <cellStyle name="£ BP 2 3" xfId="5281" xr:uid="{5C7B0323-F059-4118-B5E1-12727710120F}"/>
    <cellStyle name="£ BP 3" xfId="719" xr:uid="{9A570E04-9136-4977-97B1-8002D2869C8A}"/>
    <cellStyle name="£ BP 4" xfId="720" xr:uid="{75F638AA-A8D8-437F-8B6D-1EF9DC826BCD}"/>
    <cellStyle name="¥ JY" xfId="42" xr:uid="{D2F21274-C733-46AE-B198-79FAE7C0DEBB}"/>
    <cellStyle name="¥ JY 2" xfId="721" xr:uid="{F351BB00-02AE-4F16-A9DB-8784D8E60CEB}"/>
    <cellStyle name="¥ JY 2 2" xfId="722" xr:uid="{C16712E0-07ED-477D-A44C-CBD69A6994B6}"/>
    <cellStyle name="¥ JY 2 3" xfId="5282" xr:uid="{983D75FA-67CA-436B-BDD8-B278CEE70591}"/>
    <cellStyle name="¥ JY 3" xfId="723" xr:uid="{0795154B-C59A-4A58-9EC5-FD20765616B5}"/>
    <cellStyle name="¥ JY 4" xfId="724" xr:uid="{9A0D4D49-90C5-4CD9-8FAF-861E292FA758}"/>
    <cellStyle name="=C:\WINNT\SYSTEM32\COMMAND.COM" xfId="46" xr:uid="{D0FED590-C49F-499A-A12B-CA67576A0669}"/>
    <cellStyle name="=C:\WINNT\SYSTEM32\COMMAND.COM 2" xfId="725" xr:uid="{9ADF7097-7F17-4233-9AC7-6824488C3B8C}"/>
    <cellStyle name="=C:\WINNT\SYSTEM32\COMMAND.COM 2 2" xfId="726" xr:uid="{9D6DEEAF-789D-41C6-833B-3261DFD7F3B5}"/>
    <cellStyle name="=C:\WINNT\SYSTEM32\COMMAND.COM 2 3" xfId="727" xr:uid="{D672B21A-9CC8-4D16-8C95-C5B7207AAF38}"/>
    <cellStyle name="=C:\WINNT\SYSTEM32\COMMAND.COM 3" xfId="728" xr:uid="{BD673390-CAFF-4858-B202-8CDFE9078E43}"/>
    <cellStyle name="=C:\WINNT\SYSTEM32\COMMAND.COM 4" xfId="729" xr:uid="{66407F0A-017B-4C9B-9471-3AFAA691C4C9}"/>
    <cellStyle name="=C:\WINNT\SYSTEM32\COMMAND.COM_YTD-STD" xfId="730" xr:uid="{4893D9E7-928C-43FA-9D59-CE7359255685}"/>
    <cellStyle name="20 % - Accent1" xfId="6" xr:uid="{C851B019-1F06-4812-96CA-A3C19C82FE87}"/>
    <cellStyle name="20 % - Accent1 2" xfId="731" xr:uid="{907FDEEE-D27A-453C-B212-CE72B2342D2E}"/>
    <cellStyle name="20 % - Accent1_Operation viability" xfId="732" xr:uid="{DFBFB45A-0E76-49BD-ABFD-47F454DF392A}"/>
    <cellStyle name="20 % - Accent2" xfId="9" xr:uid="{3C38EC69-FDFC-44CA-9157-BCD342C60E4F}"/>
    <cellStyle name="20 % - Accent2 2" xfId="733" xr:uid="{E45B9410-2586-44A9-865D-D60B467D5808}"/>
    <cellStyle name="20 % - Accent2_Operation viability" xfId="734" xr:uid="{D4AFB197-AC32-449C-9842-66A179146E60}"/>
    <cellStyle name="20 % - Accent3" xfId="12" xr:uid="{452B0B68-6AD6-40EF-AEEA-7FEE7DE800EF}"/>
    <cellStyle name="20 % - Accent3 2" xfId="735" xr:uid="{A3AA23C8-90BB-4D24-8BB3-67F997738B82}"/>
    <cellStyle name="20 % - Accent3_Operation viability" xfId="736" xr:uid="{B86567F7-6CCA-4451-B752-A42DBF7100C4}"/>
    <cellStyle name="20 % - Accent4" xfId="15" xr:uid="{E548731A-50A1-4F9C-807A-7941398A731B}"/>
    <cellStyle name="20 % - Accent4 2" xfId="737" xr:uid="{F9E54697-ED9C-4EC8-B38B-9CA834D27296}"/>
    <cellStyle name="20 % - Accent4_Operation viability" xfId="738" xr:uid="{0C926D97-D5F8-4594-B892-752E751F3664}"/>
    <cellStyle name="20 % - Accent5" xfId="18" xr:uid="{E6C925C8-887D-44C7-9F3C-9D9B2E9029F2}"/>
    <cellStyle name="20 % - Accent5 2" xfId="739" xr:uid="{BDCE0043-706E-4A73-8738-31751E8B0390}"/>
    <cellStyle name="20 % - Accent5_Operation viability" xfId="740" xr:uid="{BCAB92C6-DE05-407B-AE2E-91E7BB166537}"/>
    <cellStyle name="20 % - Accent6" xfId="21" xr:uid="{EEAD3FBD-BC8C-45FD-9EAC-27C989A34173}"/>
    <cellStyle name="20 % - Accent6 2" xfId="741" xr:uid="{5661D317-ABF4-4F7A-98B2-BED4ED40BCA7}"/>
    <cellStyle name="20 % - Accent6_Operation viability" xfId="742" xr:uid="{313759E9-5D5C-4361-95EF-F8DC08595953}"/>
    <cellStyle name="20% - Accent1 2" xfId="743" xr:uid="{CB79739E-5529-490D-86EF-E9D23CD5262B}"/>
    <cellStyle name="20% - Accent1 2 2" xfId="5336" xr:uid="{16F28B9A-35A8-436B-8830-F2E94E5F3018}"/>
    <cellStyle name="20% - Accent1 2 3" xfId="7896" xr:uid="{8751F15A-DF14-439B-A325-C642D3831407}"/>
    <cellStyle name="20% - Accent1 3" xfId="8401" xr:uid="{6EB3FC53-EF66-498B-8307-0D2B51526C89}"/>
    <cellStyle name="20% - Accent2 2" xfId="744" xr:uid="{E288A538-077E-4815-B4D7-D7B1F42C91B7}"/>
    <cellStyle name="20% - Accent2 2 2" xfId="5346" xr:uid="{01B195A0-CB7B-4A5A-B385-9AED5A0F412C}"/>
    <cellStyle name="20% - Accent2 2 3" xfId="8146" xr:uid="{B2FD46B0-1CC6-42E9-B6A7-E4EB3ACF7605}"/>
    <cellStyle name="20% - Accent2 3" xfId="8400" xr:uid="{3F844C3E-0DF3-486C-A9AA-704CCE3A5A69}"/>
    <cellStyle name="20% - Accent3 2" xfId="745" xr:uid="{BD2276E8-A76D-46F9-BBA2-678CE4638BD4}"/>
    <cellStyle name="20% - Accent3 2 2" xfId="5549" xr:uid="{4390FCFC-E64D-419A-9FA1-FB7F746A7F08}"/>
    <cellStyle name="20% - Accent3 2 3" xfId="6136" xr:uid="{4D0BE1D6-85C5-4D09-957F-79EDEC917290}"/>
    <cellStyle name="20% - Accent3 3" xfId="8399" xr:uid="{0F025B41-699E-4BB8-891E-C229565A3005}"/>
    <cellStyle name="20% - Accent4 2" xfId="746" xr:uid="{F918D877-C853-445B-B617-6D0A0BE45D02}"/>
    <cellStyle name="20% - Accent4 2 2" xfId="5413" xr:uid="{9303C3F7-BE04-48FF-8F5A-74C60A480881}"/>
    <cellStyle name="20% - Accent4 2 3" xfId="7895" xr:uid="{221E3608-7C74-4942-88E8-B11A7AA1FD33}"/>
    <cellStyle name="20% - Accent4 3" xfId="8398" xr:uid="{25523C56-B363-45D1-93EC-C4DECD15F18F}"/>
    <cellStyle name="20% - Accent5 2" xfId="747" xr:uid="{062C269A-3D10-4D53-818F-F4DB422A38DF}"/>
    <cellStyle name="20% - Accent5 2 2" xfId="5429" xr:uid="{ACDA9FD1-97B1-4223-8CBB-782553407433}"/>
    <cellStyle name="20% - Accent5 2 3" xfId="6135" xr:uid="{4DECD37A-E2BF-4902-A341-F10DD22EB04A}"/>
    <cellStyle name="20% - Accent5 3" xfId="8397" xr:uid="{F66609D3-FF70-475A-82BF-649048B4BCB2}"/>
    <cellStyle name="20% - Accent6 2" xfId="748" xr:uid="{5573F8AE-2565-4E53-9B17-2E31155C3621}"/>
    <cellStyle name="20% - Accent6 2 2" xfId="5404" xr:uid="{9E3D282E-AA10-4DC4-AFE3-3B7C848C53CF}"/>
    <cellStyle name="20% - Accent6 2 3" xfId="8145" xr:uid="{163B580C-ACB5-4B6C-B03B-5DC4E8C48399}"/>
    <cellStyle name="20% - Accent6 3" xfId="8396" xr:uid="{08C3AE80-50CC-4B94-9CC3-471A113B1E7D}"/>
    <cellStyle name="20% - Énfasis1" xfId="749" xr:uid="{9D90F50B-CC79-4038-954F-0A461AB787CE}"/>
    <cellStyle name="20% - Énfasis1 2" xfId="750" xr:uid="{8C00AD61-F6BD-4C84-B82E-565539BA9B35}"/>
    <cellStyle name="20% - Énfasis1_Operation viability" xfId="751" xr:uid="{B04CDA89-7F01-48EE-8D63-29DEA8DB07CE}"/>
    <cellStyle name="20% - Énfasis2" xfId="752" xr:uid="{E6ACA2CB-32D5-4557-81D0-564B68E5BED7}"/>
    <cellStyle name="20% - Énfasis2 2" xfId="753" xr:uid="{E866DCCB-8CA3-406C-8E28-C2FD38240217}"/>
    <cellStyle name="20% - Énfasis2_Operation viability" xfId="754" xr:uid="{8FFD58E6-E44B-429D-9063-3EDCB49E1223}"/>
    <cellStyle name="20% - Énfasis3" xfId="755" xr:uid="{CBE51A2B-0F48-44FC-A90F-4E40A8AC121B}"/>
    <cellStyle name="20% - Énfasis3 2" xfId="756" xr:uid="{523D2647-E155-4AA3-A080-EF4D0A5ED69C}"/>
    <cellStyle name="20% - Énfasis3_Operation viability" xfId="757" xr:uid="{9FCDC550-F5F7-4BD4-9A07-1965B881013F}"/>
    <cellStyle name="20% - Énfasis4" xfId="758" xr:uid="{9DCCB1D5-73FE-4004-A16A-9E771337A8CD}"/>
    <cellStyle name="20% - Énfasis4 2" xfId="759" xr:uid="{6C5ADA85-DC0E-47E7-957D-7B84B4159DF0}"/>
    <cellStyle name="20% - Énfasis4_Operation viability" xfId="760" xr:uid="{4F8DD9A0-0B6C-46D6-8254-C9BC993AF9E4}"/>
    <cellStyle name="20% - Énfasis5" xfId="761" xr:uid="{6D2B714A-F4E5-43BD-A522-898359267268}"/>
    <cellStyle name="20% - Énfasis5 2" xfId="762" xr:uid="{47E941F5-D0E6-4FFF-907C-03B87C34FAED}"/>
    <cellStyle name="20% - Énfasis5_Operation viability" xfId="763" xr:uid="{57072E93-7215-4B12-9F07-9B3F9DC997E5}"/>
    <cellStyle name="20% - Énfasis6" xfId="764" xr:uid="{7CB3E6B2-A9CC-40FB-836E-33A59DBFC58F}"/>
    <cellStyle name="20% - Énfasis6 2" xfId="765" xr:uid="{4576DE41-BB1E-461A-A82F-846DEB023838}"/>
    <cellStyle name="20% - Énfasis6_Operation viability" xfId="766" xr:uid="{AE7FFFC6-EE4A-481E-A3E4-390C50D119FE}"/>
    <cellStyle name="40 % - Accent1" xfId="7" xr:uid="{F07CEFE3-C6E5-471D-82EB-A381935A176D}"/>
    <cellStyle name="40 % - Accent1 2" xfId="767" xr:uid="{BF2D5C97-FB21-4E39-ABCD-EE9CF2F3E0AC}"/>
    <cellStyle name="40 % - Accent1_Operation viability" xfId="768" xr:uid="{B2A4B261-6538-40D4-8851-5FD180D68A94}"/>
    <cellStyle name="40 % - Accent2" xfId="10" xr:uid="{FBEEFCFE-9600-429C-8DCE-A543C2719DBC}"/>
    <cellStyle name="40 % - Accent2 2" xfId="769" xr:uid="{32D39B74-A676-4686-A18F-B8E5DF2F671D}"/>
    <cellStyle name="40 % - Accent2_Operation viability" xfId="770" xr:uid="{551A3223-766F-46E9-8496-59988235E8CD}"/>
    <cellStyle name="40 % - Accent3" xfId="13" xr:uid="{7C1E419E-A8C1-4931-8932-7F906681730C}"/>
    <cellStyle name="40 % - Accent3 2" xfId="771" xr:uid="{3F52ED14-6837-48E3-A411-99A8D8F67583}"/>
    <cellStyle name="40 % - Accent3_Operation viability" xfId="772" xr:uid="{F92E7B2A-BE03-4356-A281-002D69C7A4C6}"/>
    <cellStyle name="40 % - Accent4" xfId="16" xr:uid="{83798DC4-2647-400B-9959-ECA9441DE0CE}"/>
    <cellStyle name="40 % - Accent4 2" xfId="773" xr:uid="{5FA14687-B3B5-4ECE-8AC5-BCF7B169EF30}"/>
    <cellStyle name="40 % - Accent4_Operation viability" xfId="774" xr:uid="{63654A1B-F6EA-4267-906B-2DFDF9E847A2}"/>
    <cellStyle name="40 % - Accent5" xfId="19" xr:uid="{4F4F61E7-71C8-4F8D-A30E-2E39CA362508}"/>
    <cellStyle name="40 % - Accent5 2" xfId="775" xr:uid="{335345AA-281E-41C9-8100-61F2F949C8C9}"/>
    <cellStyle name="40 % - Accent5_Operation viability" xfId="776" xr:uid="{90F69D29-3C25-434E-A010-E0C7A02B7CA8}"/>
    <cellStyle name="40 % - Accent6" xfId="22" xr:uid="{129FDB06-C56E-4377-BD4D-813D37D8FD26}"/>
    <cellStyle name="40 % - Accent6 2" xfId="777" xr:uid="{B837BE17-4B0E-4D18-AECD-22402A0E1314}"/>
    <cellStyle name="40 % - Accent6_Operation viability" xfId="778" xr:uid="{AC6941CF-70D2-4659-B6A5-5B5CDD270FD7}"/>
    <cellStyle name="40% - Accent1 2" xfId="779" xr:uid="{F706AD2A-628D-4006-BE97-172EADE929CF}"/>
    <cellStyle name="40% - Accent1 2 2" xfId="5417" xr:uid="{27522C9C-BD34-4052-A480-CDD14F7D38A4}"/>
    <cellStyle name="40% - Accent1 2 3" xfId="8144" xr:uid="{52FBC94C-E185-44CD-A30A-26A506613F40}"/>
    <cellStyle name="40% - Accent1 3" xfId="8395" xr:uid="{A7D6AC79-5592-49CA-A7D3-856879BD82AD}"/>
    <cellStyle name="40% - Accent2 2" xfId="780" xr:uid="{92527833-946A-4C13-805A-AC045DC3A009}"/>
    <cellStyle name="40% - Accent2 2 2" xfId="5539" xr:uid="{90CE5964-8D75-4937-8466-4BE675298B21}"/>
    <cellStyle name="40% - Accent2 2 3" xfId="8143" xr:uid="{4A8ABB6F-BA68-4608-8CA8-484D47182174}"/>
    <cellStyle name="40% - Accent2 3" xfId="8394" xr:uid="{92BA2D84-85CE-415A-A1AD-24D42FBFA15C}"/>
    <cellStyle name="40% - Accent3 2" xfId="781" xr:uid="{C2250BFB-3AB6-4277-8259-EF2CEC3D2ED8}"/>
    <cellStyle name="40% - Accent3 2 2" xfId="5523" xr:uid="{B11514F7-5794-46B1-A9BB-D61DD3A6C2C3}"/>
    <cellStyle name="40% - Accent3 2 3" xfId="6134" xr:uid="{EDD7D6E9-4080-4423-8FB9-1A058D4E5F1E}"/>
    <cellStyle name="40% - Accent3 3" xfId="8393" xr:uid="{EF2B3F2E-3D7B-4E4C-A572-8E02D13B1103}"/>
    <cellStyle name="40% - Accent4 2" xfId="782" xr:uid="{06680869-D15F-4BB6-9DD4-0D9DB3E0B856}"/>
    <cellStyle name="40% - Accent4 2 2" xfId="5535" xr:uid="{3FC801E4-62DE-49B4-B3DE-D92679E1C86C}"/>
    <cellStyle name="40% - Accent4 2 3" xfId="8142" xr:uid="{930E2B2F-01B2-437E-B797-8BE3A8F1D927}"/>
    <cellStyle name="40% - Accent4 3" xfId="8392" xr:uid="{65541051-9F53-46B4-8364-4CD059BEB4CB}"/>
    <cellStyle name="40% - Accent5 2" xfId="783" xr:uid="{5970A252-8972-40A0-82BD-D07D71218E17}"/>
    <cellStyle name="40% - Accent5 2 2" xfId="5512" xr:uid="{011CFCF3-8993-49AA-BCF0-006CB5C67218}"/>
    <cellStyle name="40% - Accent5 2 3" xfId="6133" xr:uid="{4DC6D1C3-B55C-42D1-86FA-FC966A5AAAFE}"/>
    <cellStyle name="40% - Accent5 3" xfId="8391" xr:uid="{476103FA-E291-486D-AE53-625110D8FC3D}"/>
    <cellStyle name="40% - Accent6 2" xfId="784" xr:uid="{2F91A75D-A70F-4842-90DC-54546D697374}"/>
    <cellStyle name="40% - Accent6 2 2" xfId="5575" xr:uid="{F638991F-BEE1-4456-BC27-B379DD6A5869}"/>
    <cellStyle name="40% - Accent6 2 3" xfId="8141" xr:uid="{29829555-AE61-4CF2-9C24-85FF07AACA01}"/>
    <cellStyle name="40% - Accent6 3" xfId="8390" xr:uid="{29D1840A-8F8A-4FF1-AF92-26C062AA68DC}"/>
    <cellStyle name="40% - Énfasis1" xfId="785" xr:uid="{2AB8CAE1-C0F5-42FC-8A31-CDD7CBD9DE46}"/>
    <cellStyle name="40% - Énfasis1 2" xfId="786" xr:uid="{73191EC9-5869-403A-B50B-41894F059FC0}"/>
    <cellStyle name="40% - Énfasis1_Operation viability" xfId="787" xr:uid="{9AE47EE9-8F69-4F9C-8E54-EA66FD309399}"/>
    <cellStyle name="40% - Énfasis2" xfId="788" xr:uid="{8FE4BBEF-3D65-4806-9EFE-5884CC73DEA1}"/>
    <cellStyle name="40% - Énfasis2 2" xfId="789" xr:uid="{C4E704C2-6721-4938-8238-0AA0DE56771E}"/>
    <cellStyle name="40% - Énfasis2_Operation viability" xfId="790" xr:uid="{F64D2D18-2DF6-443A-A1AC-F1BCC77BAB5E}"/>
    <cellStyle name="40% - Énfasis3" xfId="791" xr:uid="{D9B7D208-2554-4457-9617-C26A1A999E20}"/>
    <cellStyle name="40% - Énfasis3 2" xfId="792" xr:uid="{3EC68B4F-4324-4159-A9AC-9E5981E83F82}"/>
    <cellStyle name="40% - Énfasis3_Operation viability" xfId="793" xr:uid="{9619B49C-EB28-466B-A9A0-5DA7DD219D4B}"/>
    <cellStyle name="40% - Énfasis4" xfId="794" xr:uid="{0B811F96-ED54-466E-B32C-9C7025A152B7}"/>
    <cellStyle name="40% - Énfasis4 2" xfId="795" xr:uid="{A32FD70D-ABE7-4D82-AE84-AAA199CA3A7F}"/>
    <cellStyle name="40% - Énfasis4_Operation viability" xfId="796" xr:uid="{79B723B3-4105-44A1-910B-41A0776918B0}"/>
    <cellStyle name="40% - Énfasis5" xfId="797" xr:uid="{F1988A18-EFAA-438F-97A2-C3093744BDE3}"/>
    <cellStyle name="40% - Énfasis5 2" xfId="798" xr:uid="{33DCF84B-E7D8-46C1-A5CA-CFE21CE3A45E}"/>
    <cellStyle name="40% - Énfasis5_Operation viability" xfId="799" xr:uid="{EDABB4EB-5545-4A5C-A279-42767DCF2E52}"/>
    <cellStyle name="40% - Énfasis6" xfId="800" xr:uid="{FFD38820-4A7B-477D-8B99-B9C09A35A5F6}"/>
    <cellStyle name="40% - Énfasis6 2" xfId="801" xr:uid="{22F87CB5-7453-4FFE-BB6C-165E6821E36C}"/>
    <cellStyle name="40% - Énfasis6_Operation viability" xfId="802" xr:uid="{2480016F-B104-4926-9050-F57EE63A17CA}"/>
    <cellStyle name="60 % - Accent1" xfId="136" xr:uid="{7B74B040-4D63-44A2-9631-729F22EB08DD}"/>
    <cellStyle name="60 % - Accent1 2" xfId="803" xr:uid="{E2E9E7AB-4FC4-46BA-B033-39102D06F10E}"/>
    <cellStyle name="60 % - Accent2" xfId="137" xr:uid="{0254012C-DB45-40F5-9167-54B4B007C9E1}"/>
    <cellStyle name="60 % - Accent2 2" xfId="804" xr:uid="{9F3E2713-D710-4043-9566-B8A1E101B921}"/>
    <cellStyle name="60 % - Accent3" xfId="138" xr:uid="{ED877D99-1621-4236-919C-73161296C90D}"/>
    <cellStyle name="60 % - Accent3 2" xfId="805" xr:uid="{0C8DEED6-9F54-4A31-A4DA-FF62D38DCB1F}"/>
    <cellStyle name="60 % - Accent4" xfId="139" xr:uid="{195660FD-A1E4-4F71-BE1A-4F88C2BD1351}"/>
    <cellStyle name="60 % - Accent4 2" xfId="806" xr:uid="{57861473-29F2-4E84-A664-33A8E4A1B382}"/>
    <cellStyle name="60 % - Accent5" xfId="140" xr:uid="{63854110-DDA8-4CA9-ACBE-2FDDC52EAF47}"/>
    <cellStyle name="60 % - Accent5 2" xfId="807" xr:uid="{875A5303-B0AF-478A-A195-75CFE6FC0411}"/>
    <cellStyle name="60 % - Accent6" xfId="141" xr:uid="{2CF9E36F-6E32-45C3-B5BB-A09346E95DB3}"/>
    <cellStyle name="60 % - Accent6 2" xfId="808" xr:uid="{B406D3E8-C413-4416-A578-DFC4A67F6BFF}"/>
    <cellStyle name="60% - Accent1 2" xfId="809" xr:uid="{80F3911A-0694-4EC0-A27A-F2A90862522B}"/>
    <cellStyle name="60% - Accent1 2 2" xfId="5383" xr:uid="{E2CDF123-5900-4A3A-99AD-554E66FAC321}"/>
    <cellStyle name="60% - Accent1 2 3" xfId="8140" xr:uid="{9751A58E-E1F8-4084-BFA8-B7ED6AE7D72A}"/>
    <cellStyle name="60% - Accent1 2 4" xfId="13578" xr:uid="{7DF7AFEE-D9DF-4C6A-8BAF-52629A0AC268}"/>
    <cellStyle name="60% - Accent1 2 5" xfId="13603" xr:uid="{53439BD3-2B97-4216-834F-051E2F6AA15C}"/>
    <cellStyle name="60% - Accent2 2" xfId="810" xr:uid="{0E65F7EE-A41E-4301-AC02-8876CDC29F2D}"/>
    <cellStyle name="60% - Accent2 2 2" xfId="5494" xr:uid="{869127A4-1CD5-423F-A1C8-652203FFADD8}"/>
    <cellStyle name="60% - Accent2 2 3" xfId="7894" xr:uid="{2426F993-305B-4B89-8C2A-E98B2939C502}"/>
    <cellStyle name="60% - Accent2 2 4" xfId="13579" xr:uid="{5EB6F51F-9E99-44DF-8D6F-143A5C355D8B}"/>
    <cellStyle name="60% - Accent2 2 5" xfId="13604" xr:uid="{24A73B1C-0F81-468C-8EEF-6415E247E462}"/>
    <cellStyle name="60% - Accent3 2" xfId="811" xr:uid="{900FB8A8-75E3-4B51-94CF-50C074799359}"/>
    <cellStyle name="60% - Accent3 2 2" xfId="5335" xr:uid="{C4D20E0C-4DE0-4D0D-AFF4-9EB247E04CDD}"/>
    <cellStyle name="60% - Accent3 2 3" xfId="8139" xr:uid="{6C0B206A-237A-4327-85DF-74F8BE68C8B3}"/>
    <cellStyle name="60% - Accent3 2 4" xfId="13580" xr:uid="{98EE5B52-B31C-4039-9A27-C60D27573918}"/>
    <cellStyle name="60% - Accent3 2 5" xfId="13605" xr:uid="{CC4B2F28-1CC1-4C1C-85FB-81629ACC959B}"/>
    <cellStyle name="60% - Accent4 2" xfId="812" xr:uid="{8B1E4BB3-136E-4D0A-9639-06391F80E09A}"/>
    <cellStyle name="60% - Accent4 2 2" xfId="5385" xr:uid="{2FF933E1-55CD-4C49-B857-7F046177247F}"/>
    <cellStyle name="60% - Accent4 2 3" xfId="7893" xr:uid="{51207F06-126D-4D59-93CE-717CF5CA1D33}"/>
    <cellStyle name="60% - Accent4 2 4" xfId="13581" xr:uid="{6424B84B-6F0C-46B1-BF81-8B5592DA7F67}"/>
    <cellStyle name="60% - Accent4 2 5" xfId="13606" xr:uid="{D36FC375-92DA-4A46-B8BC-1EF0F0DD6C69}"/>
    <cellStyle name="60% - Accent5 2" xfId="813" xr:uid="{D6D766FE-882C-41E7-97EC-4D51BC4483B1}"/>
    <cellStyle name="60% - Accent5 2 2" xfId="5329" xr:uid="{48D3CD2F-CF3C-41C9-9A6D-5BFCB3B48D36}"/>
    <cellStyle name="60% - Accent5 2 3" xfId="8138" xr:uid="{460CAE86-C31A-4530-A4BE-FFAE4383937E}"/>
    <cellStyle name="60% - Accent5 2 4" xfId="13582" xr:uid="{6A9D65F5-6E35-433D-B878-3D0C202712B0}"/>
    <cellStyle name="60% - Accent5 2 5" xfId="13607" xr:uid="{5C1D1A53-0A97-492A-82C1-FA4E257DC765}"/>
    <cellStyle name="60% - Accent6 2" xfId="814" xr:uid="{14DBE108-6AA1-4ADB-852B-9434CAF182C4}"/>
    <cellStyle name="60% - Accent6 2 2" xfId="5438" xr:uid="{F5054DE0-23B7-4FCC-8610-CBE23FE548FC}"/>
    <cellStyle name="60% - Accent6 2 3" xfId="7892" xr:uid="{7B599B15-80F4-4B51-80C1-1746E24C414A}"/>
    <cellStyle name="60% - Accent6 2 4" xfId="13583" xr:uid="{2DA98300-9220-4D5D-A530-91F22AA02162}"/>
    <cellStyle name="60% - Accent6 2 5" xfId="13608" xr:uid="{31E278C8-05AA-4951-A133-9BD1A5C6175B}"/>
    <cellStyle name="60% - Énfasis1" xfId="815" xr:uid="{F51371E1-FE35-48C4-82EB-1EF4BB69AA2E}"/>
    <cellStyle name="60% - Énfasis1 2" xfId="816" xr:uid="{FDBF52E9-6083-44C9-9DC5-C26CE893FC82}"/>
    <cellStyle name="60% - Énfasis2" xfId="817" xr:uid="{94B0B4FC-AE08-4A4D-91C3-DBD8D09E762B}"/>
    <cellStyle name="60% - Énfasis2 2" xfId="818" xr:uid="{16416C1C-D4B1-4270-8A79-2C9BA6E4BBF0}"/>
    <cellStyle name="60% - Énfasis3" xfId="819" xr:uid="{5331A9F9-5639-460B-9F87-7D9CE78EC5AD}"/>
    <cellStyle name="60% - Énfasis3 2" xfId="820" xr:uid="{E100D0A0-9186-4066-8E55-3173657EE011}"/>
    <cellStyle name="60% - Énfasis4" xfId="821" xr:uid="{8998EF10-D8FA-4630-BFE2-949F54F00B1B}"/>
    <cellStyle name="60% - Énfasis4 2" xfId="822" xr:uid="{5491363B-2EAC-49AF-A899-1A4E80950EF8}"/>
    <cellStyle name="60% - Énfasis5" xfId="823" xr:uid="{DADEBE5D-BE95-41B8-82D8-181B46384ED4}"/>
    <cellStyle name="60% - Énfasis5 2" xfId="824" xr:uid="{4305AF4A-1106-4CC5-BE44-FB16D2609A3F}"/>
    <cellStyle name="60% - Énfasis6" xfId="825" xr:uid="{372B578F-B739-4314-9AB1-965092E626B6}"/>
    <cellStyle name="60% - Énfasis6 2" xfId="826" xr:uid="{0467E0BC-EEF2-4291-8B71-1F5EE178255D}"/>
    <cellStyle name="Absolute Difference" xfId="827" xr:uid="{D6E9B284-6527-47E5-BD10-AB3C1E702872}"/>
    <cellStyle name="Accent1" xfId="5" builtinId="29" customBuiltin="1"/>
    <cellStyle name="Accent1 - 20%" xfId="828" xr:uid="{F98739FB-6394-421F-B6AA-F38446D8EF83}"/>
    <cellStyle name="Accent1 - 20% 2" xfId="829" xr:uid="{0484C3BB-DA49-4A9B-A38C-12912DF0E736}"/>
    <cellStyle name="Accent1 - 20%_Operation viability" xfId="830" xr:uid="{F6F09C9A-EAE0-4325-AC8E-670F987D908D}"/>
    <cellStyle name="Accent1 - 40%" xfId="831" xr:uid="{E575DF4A-B87A-404E-B33B-11D7908FEDC3}"/>
    <cellStyle name="Accent1 - 40% 2" xfId="832" xr:uid="{3D3A4AAB-86C5-4E51-9DEE-F3A7A8DA1BF4}"/>
    <cellStyle name="Accent1 - 40%_Operation viability" xfId="833" xr:uid="{AF3051C4-1A15-4C34-A6AD-C8F29BB1B341}"/>
    <cellStyle name="Accent1 - 60%" xfId="834" xr:uid="{B91889BD-5C0F-4245-945F-6A88B23B2432}"/>
    <cellStyle name="Accent1 - 60% 2" xfId="835" xr:uid="{E0B4A3A6-E06C-4DE2-9E8D-DE6493EA4784}"/>
    <cellStyle name="Accent1 2" xfId="836" xr:uid="{FAF62ED6-A988-4CBC-95DA-E9A96074653C}"/>
    <cellStyle name="Accent1 2 2" xfId="5377" xr:uid="{19F78C8E-E06E-411F-8301-B76BA5265A57}"/>
    <cellStyle name="Accent1 2 3" xfId="8137" xr:uid="{3F89941C-AC34-40CC-8A01-BD2B22F1BD50}"/>
    <cellStyle name="Accent1 3" xfId="5439" xr:uid="{C3DAC959-0D81-4421-AFBD-7D3F64C88A42}"/>
    <cellStyle name="Accent1 4" xfId="5374" xr:uid="{815E80F5-7A14-4350-A810-643F28F1C997}"/>
    <cellStyle name="Accent1 5" xfId="5372" xr:uid="{255E3B58-6A98-4BA0-BBFF-0FEE7D6013A8}"/>
    <cellStyle name="Accent1 6" xfId="8377" xr:uid="{10D87D33-24B7-4634-919E-D3E0823C67B5}"/>
    <cellStyle name="Accent1 7" xfId="11957" xr:uid="{D312B4F8-38B4-4B65-9843-758EA7D799DB}"/>
    <cellStyle name="Accent1 8" xfId="11973" xr:uid="{10B54E32-21D6-47CB-B9B1-91BDFE42BE22}"/>
    <cellStyle name="Accent1 9" xfId="11963" xr:uid="{67066030-3C57-46FE-B167-5BC8D1BDB976}"/>
    <cellStyle name="Accent2" xfId="8" builtinId="33" customBuiltin="1"/>
    <cellStyle name="Accent2 - 20%" xfId="837" xr:uid="{B7E154AA-2426-432B-97BB-906214AD6FBC}"/>
    <cellStyle name="Accent2 - 20% 2" xfId="838" xr:uid="{912F83FF-A698-4EC8-ABEA-D669CEA3A590}"/>
    <cellStyle name="Accent2 - 20%_Operation viability" xfId="839" xr:uid="{ACAD18C5-2D5B-46B3-B52E-45C63E270A0C}"/>
    <cellStyle name="Accent2 - 40%" xfId="840" xr:uid="{42EB9519-1B3E-4AD5-B31F-A6C33779A5A5}"/>
    <cellStyle name="Accent2 - 40% 2" xfId="841" xr:uid="{F2CDE655-0A3B-436E-B207-14419BDCAEEE}"/>
    <cellStyle name="Accent2 - 40%_Operation viability" xfId="842" xr:uid="{340276E0-34EA-48B9-A636-27621A3FF060}"/>
    <cellStyle name="Accent2 - 60%" xfId="843" xr:uid="{21120806-C5E0-4516-8DBB-184A1A1D9AD4}"/>
    <cellStyle name="Accent2 - 60% 2" xfId="844" xr:uid="{022B00F7-CB23-4FDF-82CC-D842673CD7BB}"/>
    <cellStyle name="Accent2 2" xfId="845" xr:uid="{0DCED647-1EDC-45F4-A387-96EDE09E97D5}"/>
    <cellStyle name="Accent2 2 2" xfId="5536" xr:uid="{89D3092C-7F85-4AE0-BF8E-FDCDE106F034}"/>
    <cellStyle name="Accent2 2 3" xfId="8136" xr:uid="{E58F6FE3-3C8D-4C65-B6E1-285AFD95BA0E}"/>
    <cellStyle name="Accent2 3" xfId="5440" xr:uid="{DDBF9A18-6840-4539-9FEF-0BDAF3AE3229}"/>
    <cellStyle name="Accent2 4" xfId="5412" xr:uid="{0258D884-C096-428E-BF9A-FB7E448AC4E7}"/>
    <cellStyle name="Accent2 5" xfId="5324" xr:uid="{E2E7408D-371B-4B82-84B7-2B62C75B4DFC}"/>
    <cellStyle name="Accent2 6" xfId="8378" xr:uid="{559B4E16-EF83-4725-BD55-9383FAB1E04B}"/>
    <cellStyle name="Accent2 7" xfId="11958" xr:uid="{86606AB2-1275-4311-A490-32243184B87F}"/>
    <cellStyle name="Accent2 8" xfId="11972" xr:uid="{84D5DD12-02CE-49C9-90E7-B3AE9A7731A2}"/>
    <cellStyle name="Accent2 9" xfId="11964" xr:uid="{B92CAF8B-0C6A-45B9-925F-611BCC0BA09A}"/>
    <cellStyle name="Accent3" xfId="11" builtinId="37" customBuiltin="1"/>
    <cellStyle name="Accent3 - 20%" xfId="846" xr:uid="{185FC28D-90B0-4AA1-992C-4E7E5CE12AE9}"/>
    <cellStyle name="Accent3 - 20% 2" xfId="847" xr:uid="{F18351F9-1AB0-4D17-A979-A66B7B0D51D6}"/>
    <cellStyle name="Accent3 - 20%_Operation viability" xfId="848" xr:uid="{5CC11991-5D39-417D-8F30-599C74C2B646}"/>
    <cellStyle name="Accent3 - 40%" xfId="849" xr:uid="{457C85C7-248D-4D3D-9B04-3A72002A16F4}"/>
    <cellStyle name="Accent3 - 40% 2" xfId="850" xr:uid="{E815BD21-48DD-41D7-93FB-394D4E527116}"/>
    <cellStyle name="Accent3 - 40%_Operation viability" xfId="851" xr:uid="{C1A07A8D-90F5-4ACB-B07B-2DDA2CB72E55}"/>
    <cellStyle name="Accent3 - 60%" xfId="852" xr:uid="{646A7C8F-B42A-48BC-8BA0-6BB91117BE85}"/>
    <cellStyle name="Accent3 - 60% 2" xfId="853" xr:uid="{AB6AA7B3-2795-4518-9D4B-41BFB014625A}"/>
    <cellStyle name="Accent3 2" xfId="854" xr:uid="{993189D7-1953-4AA4-963A-55303C94DDB3}"/>
    <cellStyle name="Accent3 2 2" xfId="5366" xr:uid="{E824258A-2ECF-4173-A1BB-CC7A39C3A055}"/>
    <cellStyle name="Accent3 2 3" xfId="7891" xr:uid="{95F2ACFB-8268-44E5-996B-90EB52FDECCD}"/>
    <cellStyle name="Accent3 3" xfId="5503" xr:uid="{D4089782-CADE-4577-AB2B-DE10B4B1D5DD}"/>
    <cellStyle name="Accent3 4" xfId="5554" xr:uid="{0860EDE1-67C7-4436-AA85-33ABADE849F4}"/>
    <cellStyle name="Accent3 5" xfId="5432" xr:uid="{16EEF540-C5F4-4568-AAB0-377D753BD645}"/>
    <cellStyle name="Accent3 6" xfId="8379" xr:uid="{726E3904-B867-4FF5-A1C1-092907FF124C}"/>
    <cellStyle name="Accent3 7" xfId="11959" xr:uid="{8023AB3B-D175-4D94-A06D-A20E7547C03C}"/>
    <cellStyle name="Accent3 8" xfId="11971" xr:uid="{10C34EC6-BB44-4BC5-B13F-D14FBEDA4349}"/>
    <cellStyle name="Accent3 9" xfId="11965" xr:uid="{6E1A4D35-D88B-462E-BCA9-8C397C994D95}"/>
    <cellStyle name="Accent4" xfId="14" builtinId="41" customBuiltin="1"/>
    <cellStyle name="Accent4 - 20%" xfId="855" xr:uid="{859066C0-D351-4537-A98F-68F6B15EA0B1}"/>
    <cellStyle name="Accent4 - 20% 2" xfId="856" xr:uid="{D27C789A-2A98-4EE3-BE8A-794367630435}"/>
    <cellStyle name="Accent4 - 20%_Operation viability" xfId="857" xr:uid="{21F53F15-61B5-4EAC-9C8A-FC372CDF94A2}"/>
    <cellStyle name="Accent4 - 40%" xfId="858" xr:uid="{4B2845A5-0160-4323-AB29-A2DD7EFF878B}"/>
    <cellStyle name="Accent4 - 40% 2" xfId="859" xr:uid="{05FAEC38-608A-461B-9D5A-9DC33FB4F22A}"/>
    <cellStyle name="Accent4 - 40%_Operation viability" xfId="860" xr:uid="{BDCF8CD9-5A1A-4FC7-B41F-898DD4807275}"/>
    <cellStyle name="Accent4 - 60%" xfId="861" xr:uid="{7FC797AA-265B-4B58-A576-F163CB170D31}"/>
    <cellStyle name="Accent4 - 60% 2" xfId="862" xr:uid="{FC2B6C6D-AF80-4F64-8018-62EE52D9718E}"/>
    <cellStyle name="Accent4 2" xfId="863" xr:uid="{B2A4325D-1DB0-4712-92B5-492C0E112690}"/>
    <cellStyle name="Accent4 2 2" xfId="5321" xr:uid="{11EBB30D-7819-4F1A-B6BB-26877D8B3FDF}"/>
    <cellStyle name="Accent4 2 3" xfId="7890" xr:uid="{63C74C0D-7A97-4E25-B4FC-D0363C6B54B9}"/>
    <cellStyle name="Accent4 3" xfId="5511" xr:uid="{0EE2C07C-CBFE-47FC-88CC-F4EC31071DB2}"/>
    <cellStyle name="Accent4 4" xfId="5480" xr:uid="{9F181B6C-BB5A-4AE5-B5A1-94F8F341F347}"/>
    <cellStyle name="Accent4 5" xfId="5393" xr:uid="{3AD5F0BC-5087-4AB1-92B3-AA8188AF00FD}"/>
    <cellStyle name="Accent4 6" xfId="8380" xr:uid="{C308A294-D72C-4CC9-9B03-2503A636C040}"/>
    <cellStyle name="Accent4 7" xfId="11960" xr:uid="{90A45944-ED56-46CA-8680-A5AF9A5B3B3F}"/>
    <cellStyle name="Accent4 8" xfId="11970" xr:uid="{8BE86C6F-41D7-46E8-A76C-075FA7E87E8C}"/>
    <cellStyle name="Accent4 9" xfId="11966" xr:uid="{4B2BA9EC-C538-4E5B-9136-08C58956D7EF}"/>
    <cellStyle name="Accent5" xfId="17" builtinId="45" customBuiltin="1"/>
    <cellStyle name="Accent5 - 20%" xfId="864" xr:uid="{8D1D2BB1-1DFB-4A9C-9C1E-ED219C95EAC6}"/>
    <cellStyle name="Accent5 - 20% 2" xfId="865" xr:uid="{BDC15E38-EA57-410E-88E1-069938D6E59C}"/>
    <cellStyle name="Accent5 - 20%_Operation viability" xfId="866" xr:uid="{B9F14823-C9D2-475E-BC00-64E8ED21C086}"/>
    <cellStyle name="Accent5 - 40%" xfId="867" xr:uid="{2DA71036-2373-4AAD-BE65-74BF0F5A6A27}"/>
    <cellStyle name="Accent5 - 40% 2" xfId="868" xr:uid="{0859DDDA-7698-404B-9C81-E387BBA9F7F2}"/>
    <cellStyle name="Accent5 - 40%_Operation viability" xfId="869" xr:uid="{7B3BDB21-16C9-4C3E-8831-0F35275D9AA3}"/>
    <cellStyle name="Accent5 - 60%" xfId="870" xr:uid="{B7BB6EB8-C300-4A93-A7C0-0CBA1D65A0FA}"/>
    <cellStyle name="Accent5 - 60% 2" xfId="871" xr:uid="{874ED4E1-ED34-410E-921B-92DBC83A5949}"/>
    <cellStyle name="Accent5 2" xfId="872" xr:uid="{819DD996-74BB-4472-AE8D-287DE9A3C84E}"/>
    <cellStyle name="Accent5 2 2" xfId="5390" xr:uid="{6D5247BD-50B7-49A6-919A-F9EF2A0A0899}"/>
    <cellStyle name="Accent5 2 3" xfId="8135" xr:uid="{C0FF4C40-2BC8-47F9-A010-FD58B8FD7551}"/>
    <cellStyle name="Accent5 3" xfId="5481" xr:uid="{DA27A281-45BC-413A-8849-3AC17FCF1417}"/>
    <cellStyle name="Accent5 4" xfId="5563" xr:uid="{CE069691-6CC9-4642-A1AC-E3B77257B650}"/>
    <cellStyle name="Accent5 5" xfId="5467" xr:uid="{BAC7E360-0484-499B-ADBD-1A6513809728}"/>
    <cellStyle name="Accent5 6" xfId="8381" xr:uid="{43028775-BB27-4BF3-8DE1-0097C9699EB5}"/>
    <cellStyle name="Accent5 7" xfId="11961" xr:uid="{2913F9D7-C6A3-4C7C-BF7D-DA5161E153DD}"/>
    <cellStyle name="Accent5 8" xfId="11969" xr:uid="{850E5B1E-24CD-4963-AD16-F24D41DD38AB}"/>
    <cellStyle name="Accent5 9" xfId="11979" xr:uid="{55F56351-678D-4937-AAFE-6F10B74AA23B}"/>
    <cellStyle name="Accent6" xfId="20" builtinId="49" customBuiltin="1"/>
    <cellStyle name="Accent6 - 20%" xfId="873" xr:uid="{262AA1D0-ABAD-4B4A-A9B1-02142472F80C}"/>
    <cellStyle name="Accent6 - 20% 2" xfId="874" xr:uid="{F6513106-AB42-43CD-A2C0-81378B3B7353}"/>
    <cellStyle name="Accent6 - 20%_Operation viability" xfId="875" xr:uid="{68103010-3420-4193-BC86-13362A02BDD1}"/>
    <cellStyle name="Accent6 - 40%" xfId="876" xr:uid="{82012695-F7F2-4D65-85D9-58822A213BAB}"/>
    <cellStyle name="Accent6 - 40% 2" xfId="877" xr:uid="{854CCFF6-FF90-4F5B-9F8D-DB3C83DAE844}"/>
    <cellStyle name="Accent6 - 40%_Operation viability" xfId="878" xr:uid="{751DCF51-E96C-43F7-A80F-B99701710EF9}"/>
    <cellStyle name="Accent6 - 60%" xfId="879" xr:uid="{F00EBB40-2F67-4201-82B6-B67C19B87B4E}"/>
    <cellStyle name="Accent6 - 60% 2" xfId="880" xr:uid="{2E738266-A6A8-4E3C-AF5B-D7D41F2BA539}"/>
    <cellStyle name="Accent6 2" xfId="881" xr:uid="{A7A5FD41-B893-4710-9B40-5C81B4423A7A}"/>
    <cellStyle name="Accent6 2 2" xfId="5568" xr:uid="{F8CDA435-D302-45CF-BDBA-2D7C7DD218E8}"/>
    <cellStyle name="Accent6 2 3" xfId="8134" xr:uid="{F143ACBD-B399-4A65-B15A-C6A716EE7D4E}"/>
    <cellStyle name="Accent6 3" xfId="5495" xr:uid="{502B1CC7-D7D5-422B-BB56-6DD1E3F4E72F}"/>
    <cellStyle name="Accent6 4" xfId="5342" xr:uid="{E2497FA8-C01A-45F9-AD7D-D2D86A11CD8D}"/>
    <cellStyle name="Accent6 5" xfId="5573" xr:uid="{A9833692-365D-4EC5-BD29-C6139E14EC41}"/>
    <cellStyle name="Accent6 6" xfId="8382" xr:uid="{29B292DA-7007-48AA-AF55-91503999AA35}"/>
    <cellStyle name="Accent6 7" xfId="11962" xr:uid="{81D2F1FC-D9EC-40B8-8EBF-60B6AE7690E0}"/>
    <cellStyle name="Accent6 8" xfId="11968" xr:uid="{1F147328-AB5E-487F-9AD1-87AF774DDB09}"/>
    <cellStyle name="Accent6 9" xfId="11967" xr:uid="{2B64BCC9-41B0-4198-9364-B7091D627AD4}"/>
    <cellStyle name="AFE" xfId="882" xr:uid="{D2385E1C-D11F-41CE-A5C0-2C580D9ADCC1}"/>
    <cellStyle name="Assumption (Absolute)" xfId="883" xr:uid="{3BB34941-7EF9-4BB7-9D3E-D6927F37ACE2}"/>
    <cellStyle name="Assumption (Percentage)" xfId="884" xr:uid="{4D0A1753-62B6-4576-A8F1-2BE6EEEECE42}"/>
    <cellStyle name="Avertissement" xfId="142" xr:uid="{5E7B169B-1CCF-46BF-9F27-3686A5667870}"/>
    <cellStyle name="Avertissement 2" xfId="885" xr:uid="{ECB2F982-6134-41C8-BB89-A1ABB3CF8E23}"/>
    <cellStyle name="Bad 2" xfId="886" xr:uid="{7F79344B-DD83-428A-95C9-F45853E587F7}"/>
    <cellStyle name="Bad 2 2" xfId="887" xr:uid="{08225FC8-9F67-4B22-90C9-1B4FECBDA3B5}"/>
    <cellStyle name="Bad 2 3" xfId="5521" xr:uid="{A3CA6D45-E194-4D32-8F8B-5A11BEA17D26}"/>
    <cellStyle name="Bad 2 4" xfId="8133" xr:uid="{416132E0-5F3A-4E05-AE95-414039714EAC}"/>
    <cellStyle name="Bad 3" xfId="888" xr:uid="{2E9779B5-70DD-474B-A1A8-9EA9E7142C12}"/>
    <cellStyle name="Bad 4" xfId="168" xr:uid="{21EBC5BD-D786-4528-9B2C-D8F579A85EC4}"/>
    <cellStyle name="Bedrag" xfId="889" xr:uid="{A3F11229-51E5-429B-B160-2C35FB4B88DF}"/>
    <cellStyle name="BedragBl" xfId="890" xr:uid="{31633E50-C8A7-41B6-8B9E-9FB530993CFE}"/>
    <cellStyle name="BedragBlDubbel" xfId="891" xr:uid="{63794185-9BAC-4A9D-A880-CB19B0AEEF3F}"/>
    <cellStyle name="BedragBlEnkel" xfId="892" xr:uid="{4CA626E9-8ED3-4EA5-AE4D-1919C015F456}"/>
    <cellStyle name="Bedragen" xfId="893" xr:uid="{44FC5A8D-0FA2-4703-8FD4-5A6C76E0A1C7}"/>
    <cellStyle name="Berekening" xfId="13570" xr:uid="{0C9F1B07-9A71-46E5-A3A0-B012CFCFAA5C}"/>
    <cellStyle name="Berekening 2" xfId="894" xr:uid="{9EEDE3BA-FF67-47F8-9978-00839375AFFB}"/>
    <cellStyle name="Berekening 3" xfId="5541" xr:uid="{E4BA80E1-DC52-4E0B-93E8-3F0E856B0DF3}"/>
    <cellStyle name="Berekening 4" xfId="5334" xr:uid="{D117B1D6-3D98-4402-B198-62F2AB180B2C}"/>
    <cellStyle name="Berekening 5" xfId="8132" xr:uid="{087F46FA-A53A-4C7F-B4ED-A4CF8717000F}"/>
    <cellStyle name="Berekening_Operation viability" xfId="895" xr:uid="{F38F05F6-1E81-4C46-8D0F-9A98CDB28918}"/>
    <cellStyle name="Blauw" xfId="896" xr:uid="{11E73FDD-63A3-4BBF-AE99-07B136A55B56}"/>
    <cellStyle name="Bold/Border" xfId="49" xr:uid="{23382A21-945D-4FB3-962B-B3813B45E86E}"/>
    <cellStyle name="Bold/Border 2" xfId="897" xr:uid="{2C4A3F13-0C7A-4812-84D1-4C79AA7F5C5D}"/>
    <cellStyle name="Bold/Border 2 2" xfId="5577" xr:uid="{BB376E61-03C1-43B3-A8C6-3EE484347BE5}"/>
    <cellStyle name="Bold/Border 2 2 2" xfId="8490" xr:uid="{60E95264-C706-457B-AE22-5B02A29C065F}"/>
    <cellStyle name="Bold/Border 2 3" xfId="8130" xr:uid="{6E15264E-9C52-4D94-A514-5DC67DB8B9C7}"/>
    <cellStyle name="Bold/Border 2 4" xfId="8131" xr:uid="{ED5D2BBC-C780-4B2B-BFB7-51FFD02A7B8E}"/>
    <cellStyle name="Bold/Border 3" xfId="5441" xr:uid="{D233C0FD-D267-4AAD-8680-454B525645DE}"/>
    <cellStyle name="Bold/Border 3 2" xfId="5578" xr:uid="{931C413C-67CE-45D2-BFFC-75C1224437B5}"/>
    <cellStyle name="Bold/Border 3 2 2" xfId="8494" xr:uid="{E470B807-E2FB-4305-9B22-CFBDE49F6CF0}"/>
    <cellStyle name="Bold/Border 3 3" xfId="6110" xr:uid="{8EF9D837-E35D-487B-98AB-31EE7C857573}"/>
    <cellStyle name="Bold/Border 4" xfId="5401" xr:uid="{60781C9B-8DBD-4793-86A2-D92EE670E5F4}"/>
    <cellStyle name="Bold/Border 4 2" xfId="5579" xr:uid="{8F4AFC4C-B98A-4815-9D81-AD7EE225F240}"/>
    <cellStyle name="Bold/Border 4 2 2" xfId="8495" xr:uid="{4A1352E5-A55C-483D-813C-57B35F4BDEDD}"/>
    <cellStyle name="Bold/Border 4 3" xfId="8487" xr:uid="{063037D9-A0D2-497C-A737-00530E6F2E37}"/>
    <cellStyle name="Bold/Border 5" xfId="5580" xr:uid="{16210EC1-B855-4769-BAD7-C46202AFAB18}"/>
    <cellStyle name="Bold/Border 5 2" xfId="8489" xr:uid="{CD0CE0EE-DE02-4702-8DC8-70BC00683EC2}"/>
    <cellStyle name="Bold/Border 6" xfId="5581" xr:uid="{E5D42251-7FA6-4E39-A6D7-B47B82CBCA8A}"/>
    <cellStyle name="Bold/Border 6 2" xfId="8496" xr:uid="{C1176E4D-D733-48ED-857A-83ADE22DF984}"/>
    <cellStyle name="Bold/Border 7" xfId="5582" xr:uid="{09ED4F69-3A2F-4801-964A-12D9FBC7FB16}"/>
    <cellStyle name="Bold/Border_Operation viability" xfId="898" xr:uid="{1B934036-7E68-4435-B7FF-217C4E51A198}"/>
    <cellStyle name="Buena" xfId="899" xr:uid="{D3D4D389-1C14-4CBC-9568-B09E0D58562E}"/>
    <cellStyle name="Buena 2" xfId="900" xr:uid="{29419841-6258-4DC9-8B71-32D93EFA3614}"/>
    <cellStyle name="Bullet" xfId="57" xr:uid="{A1EE6A06-D198-4068-8A94-21A8BB63A9B0}"/>
    <cellStyle name="Bullet 2" xfId="901" xr:uid="{7783D36C-534E-4EFC-88BF-8EFB4B6307B8}"/>
    <cellStyle name="Bullet 2 2" xfId="902" xr:uid="{1625F809-2498-4DF6-AC48-D4AF0B0FAAFB}"/>
    <cellStyle name="Bullet 2 3" xfId="5283" xr:uid="{77BE2F2F-B091-41AE-AFD5-E2728055E34F}"/>
    <cellStyle name="Bullet 3" xfId="903" xr:uid="{BB140989-5F91-43D0-A098-70BCABD7552D}"/>
    <cellStyle name="Bullet 4" xfId="904" xr:uid="{275C82D0-2A6A-4900-BF99-5E6604D428AB}"/>
    <cellStyle name="CAGR" xfId="905" xr:uid="{F07B1375-87EC-4F36-9FE1-58B8B3917364}"/>
    <cellStyle name="Calcul" xfId="143" xr:uid="{D397F738-7ACC-40FD-A590-11C774D2A401}"/>
    <cellStyle name="Calcul 2" xfId="906" xr:uid="{3AA2AF83-73CF-40F6-B645-10B42F8B4E4F}"/>
    <cellStyle name="Calcul_Operation viability" xfId="907" xr:uid="{1A630BE2-1852-455E-9DC3-5CC9ABC87B49}"/>
    <cellStyle name="Calculation 2" xfId="908" xr:uid="{3762B3BD-33CF-47BB-874B-6DD39D61AC13}"/>
    <cellStyle name="Calculation 2 2" xfId="5442" xr:uid="{A316F642-91A2-41A2-AB1E-28EDC77DF74A}"/>
    <cellStyle name="Calculation 2 3" xfId="8129" xr:uid="{7E4A5C84-B4ED-4F05-A6A8-92DBCCC10FED}"/>
    <cellStyle name="Cálculo" xfId="909" xr:uid="{4D019C8F-AD88-4AA7-84B0-85FE6E6393DE}"/>
    <cellStyle name="Cálculo 2" xfId="910" xr:uid="{EBBE3438-22C6-442C-B7F2-005753E41B7F}"/>
    <cellStyle name="Cálculo_Operation viability" xfId="911" xr:uid="{EBA886E3-599A-4317-AA10-E45165041911}"/>
    <cellStyle name="Celda de comprobación" xfId="912" xr:uid="{12F3D5E1-B5D0-47CE-B294-6B0A9730818B}"/>
    <cellStyle name="Celda de comprobación 2" xfId="913" xr:uid="{3126622D-A63C-49CE-9AA5-B0739913836B}"/>
    <cellStyle name="Celda de comprobación_Operation viability" xfId="914" xr:uid="{7392E022-CEBD-4B59-8125-83D612F240C4}"/>
    <cellStyle name="Celda vinculada" xfId="915" xr:uid="{68FAFD65-945F-4C57-89CE-36C092FEA482}"/>
    <cellStyle name="Celda vinculada 2" xfId="916" xr:uid="{00A94532-CAE7-433A-8CDF-3AAFCA0EA999}"/>
    <cellStyle name="Cellule liée" xfId="144" xr:uid="{19545479-9482-4F62-835D-1AD44E9B978D}"/>
    <cellStyle name="Cellule liée 2" xfId="917" xr:uid="{B514AFB2-B4CD-4D00-AF5B-440FD9F85FEE}"/>
    <cellStyle name="Check" xfId="918" xr:uid="{FE913BD1-D739-4503-BD6A-44734F9594C4}"/>
    <cellStyle name="Check 2" xfId="919" xr:uid="{72EB743E-F5C2-4A67-88F5-B66EC3D1E7E4}"/>
    <cellStyle name="Check Cell 2" xfId="920" xr:uid="{DD90B036-C964-4D15-AC80-85C642FAE9F4}"/>
    <cellStyle name="Check Cell 2 2" xfId="5508" xr:uid="{04660D57-E343-4EC6-873B-D669A2551202}"/>
    <cellStyle name="Check Cell 2 3" xfId="8128" xr:uid="{F2544DCA-CF75-4B14-9B4D-648B491F468C}"/>
    <cellStyle name="Check Cell 3" xfId="146" xr:uid="{E6B6898A-A8CD-4E17-B032-DF68BB26F629}"/>
    <cellStyle name="ColumnHeading" xfId="56" xr:uid="{AC4B4BA3-94B4-4992-9017-97F4964B16C8}"/>
    <cellStyle name="ColumnHeading 2" xfId="921" xr:uid="{D76D793E-1D7F-4D96-A03D-B7F9CE424FC7}"/>
    <cellStyle name="ColumnHeading_Operation viability" xfId="922" xr:uid="{93E78CE8-DFF2-4C3A-899F-52C4D24CB93E}"/>
    <cellStyle name="Comma" xfId="13952" builtinId="3"/>
    <cellStyle name="Comma 10" xfId="923" xr:uid="{83005B13-0914-46E7-848E-6A4AD6AB7D36}"/>
    <cellStyle name="Comma 10 2" xfId="924" xr:uid="{AC48A1DC-95F6-4773-BC6C-553711A44385}"/>
    <cellStyle name="Comma 10 2 2" xfId="13956" xr:uid="{8120EB62-3994-4CE3-9B19-292EC657D878}"/>
    <cellStyle name="Comma 10 2 3" xfId="14520" xr:uid="{B4E44187-1BD7-444D-8601-FB30E2836603}"/>
    <cellStyle name="Comma 10 2 4" xfId="14835" xr:uid="{CD721D3A-EB76-4908-BB46-F0708D47D869}"/>
    <cellStyle name="Comma 10 2 5" xfId="15021" xr:uid="{16327861-3100-4A8A-9BAD-9C4B8BAD486B}"/>
    <cellStyle name="Comma 10 3" xfId="13955" xr:uid="{67C52941-53BB-44FC-8FB6-C4D9D3B3B153}"/>
    <cellStyle name="Comma 10 4" xfId="14519" xr:uid="{E5A7EC84-846A-49B0-8F71-9D437A8B9DE5}"/>
    <cellStyle name="Comma 10 5" xfId="14834" xr:uid="{64674CB6-8522-4F6A-BBEA-0210A25F251D}"/>
    <cellStyle name="Comma 10 6" xfId="15020" xr:uid="{290810BB-5BA0-4B95-AB61-E5A7F326AD29}"/>
    <cellStyle name="Comma 11" xfId="925" xr:uid="{250F074D-5CB2-4711-A063-96A1C07BACA0}"/>
    <cellStyle name="Comma 11 2" xfId="926" xr:uid="{1B5F5355-59A7-457D-9110-93CD5068E40C}"/>
    <cellStyle name="Comma 11 2 2" xfId="13376" xr:uid="{EECA9C44-761D-4520-9C80-6941F53C525B}"/>
    <cellStyle name="Comma 11 2 2 2" xfId="13756" xr:uid="{A6693751-27A6-4BE4-8DB8-1CE11E2E6BC2}"/>
    <cellStyle name="Comma 11 2 3" xfId="13499" xr:uid="{81D379C3-B183-4C30-95E4-0445AA13DE8F}"/>
    <cellStyle name="Comma 11 2 3 2" xfId="13879" xr:uid="{B35E62C6-058F-439B-A69B-4EFC789F9D7D}"/>
    <cellStyle name="Comma 11 2 4" xfId="13536" xr:uid="{7264DE42-7562-4E45-9577-0231B7A4A926}"/>
    <cellStyle name="Comma 11 2 4 2" xfId="13916" xr:uid="{83C52202-72A5-49C1-8415-F3E626556CCE}"/>
    <cellStyle name="Comma 11 2 5" xfId="13610" xr:uid="{E6709931-A46A-4171-88E4-56BEB7CFD3E5}"/>
    <cellStyle name="Comma 11 3" xfId="13375" xr:uid="{A4A9F788-4502-440B-BE41-B41A7BC68F29}"/>
    <cellStyle name="Comma 11 3 2" xfId="13755" xr:uid="{A99A75C5-2142-490E-953A-F8780B9AEF57}"/>
    <cellStyle name="Comma 11 4" xfId="13498" xr:uid="{A7D48D95-380E-4AE2-B288-43CA6DD718F3}"/>
    <cellStyle name="Comma 11 4 2" xfId="13878" xr:uid="{12C20D58-0446-48A5-9BBB-473ED2EC8658}"/>
    <cellStyle name="Comma 11 5" xfId="13535" xr:uid="{F063F1DB-3A9C-42AB-A050-16D9D7C9AB9C}"/>
    <cellStyle name="Comma 11 5 2" xfId="13915" xr:uid="{259A371E-4951-454B-A6CD-01801A88FC60}"/>
    <cellStyle name="Comma 11 6" xfId="13609" xr:uid="{EF8C6E0E-8DB0-4ADB-9818-4FDCD41F4EC9}"/>
    <cellStyle name="Comma 12" xfId="927" xr:uid="{6F1A0DFE-A09A-4775-A897-A248A5FFC04C}"/>
    <cellStyle name="Comma 12 2" xfId="928" xr:uid="{6A13D118-2716-412F-86D8-088C0CE41220}"/>
    <cellStyle name="Comma 12 2 2" xfId="13378" xr:uid="{273338A1-D187-4EDA-9BE2-087876E8C9E4}"/>
    <cellStyle name="Comma 12 2 2 2" xfId="13758" xr:uid="{0C0FCB8E-3CFF-450C-B787-3DD5BEE345BF}"/>
    <cellStyle name="Comma 12 2 3" xfId="13501" xr:uid="{146F9D2D-32B9-4070-BEBD-4F1848E6F6A5}"/>
    <cellStyle name="Comma 12 2 3 2" xfId="13881" xr:uid="{CD25D042-7BD0-45DD-BE2F-C5F73F93CC68}"/>
    <cellStyle name="Comma 12 2 4" xfId="13538" xr:uid="{8471999D-31C3-4891-916C-4922FEC78E61}"/>
    <cellStyle name="Comma 12 2 4 2" xfId="13918" xr:uid="{3E037EC0-DE4B-4761-BA2D-965EE4793A58}"/>
    <cellStyle name="Comma 12 2 5" xfId="13612" xr:uid="{7625D697-C8FF-4393-A7DD-A54078BB6FBB}"/>
    <cellStyle name="Comma 12 3" xfId="13377" xr:uid="{13EBED4C-17DA-40F3-9049-8B571E35D0F4}"/>
    <cellStyle name="Comma 12 3 2" xfId="13757" xr:uid="{A59E5961-2AC1-4A0F-A0DE-04E93AEF186E}"/>
    <cellStyle name="Comma 12 4" xfId="13500" xr:uid="{9592FAF8-7370-4C33-A848-BEB70D257849}"/>
    <cellStyle name="Comma 12 4 2" xfId="13880" xr:uid="{2F041F69-66CD-4248-A62A-13E8AB59188A}"/>
    <cellStyle name="Comma 12 5" xfId="13537" xr:uid="{C4B1935F-3DA8-43D2-B9CF-8E86CA39A866}"/>
    <cellStyle name="Comma 12 5 2" xfId="13917" xr:uid="{20CF1388-4675-4667-825C-3A69193031A0}"/>
    <cellStyle name="Comma 12 6" xfId="13611" xr:uid="{E0677B3E-8C6D-4398-A860-E824F3D8F172}"/>
    <cellStyle name="Comma 13" xfId="929" xr:uid="{412DD5A3-748F-4CAA-B3A9-CDAAE661247A}"/>
    <cellStyle name="Comma 13 10" xfId="15022" xr:uid="{80E94588-4CDB-4A77-9484-6B186CD957AA}"/>
    <cellStyle name="Comma 13 2" xfId="930" xr:uid="{098D5EC1-87DA-4C60-A60D-DF1AE2D11385}"/>
    <cellStyle name="Comma 13 2 2" xfId="5422" xr:uid="{53C631FD-D17F-4209-AB4B-9C0A7B125595}"/>
    <cellStyle name="Comma 13 2 2 2" xfId="7889" xr:uid="{9F893345-7C71-41C6-BBD2-78A7A5925ECC}"/>
    <cellStyle name="Comma 13 2 2 2 2" xfId="12427" xr:uid="{161E305A-4F94-49D9-AA34-F25E5D5CBB89}"/>
    <cellStyle name="Comma 13 2 2 2 2 2" xfId="14200" xr:uid="{A6F0BCEB-FE1E-4FE3-945A-E553CE627D6E}"/>
    <cellStyle name="Comma 13 2 2 2 2 3" xfId="14697" xr:uid="{9A96CA5F-E117-4519-8BB1-A2707B30BC30}"/>
    <cellStyle name="Comma 13 2 2 2 2 4" xfId="15001" xr:uid="{1CF91157-50E4-4A1C-9023-14C187847068}"/>
    <cellStyle name="Comma 13 2 2 2 2 5" xfId="15187" xr:uid="{13492721-7CD5-44E1-A3D9-3DD5DED32FAB}"/>
    <cellStyle name="Comma 13 2 2 2 3" xfId="12498" xr:uid="{EE0960CB-EF82-45A5-B9BA-06BD58F2CAEE}"/>
    <cellStyle name="Comma 13 2 2 2 3 2" xfId="14201" xr:uid="{F08CC0E3-675D-4D8E-AD70-328C7768015A}"/>
    <cellStyle name="Comma 13 2 2 2 3 3" xfId="14698" xr:uid="{1B8DD80A-0783-4CC7-8DF6-910028E8B5CD}"/>
    <cellStyle name="Comma 13 2 2 2 3 4" xfId="15002" xr:uid="{33B1ABBF-D6E6-481C-A0E6-4DAF0FAF1CB8}"/>
    <cellStyle name="Comma 13 2 2 2 3 5" xfId="15188" xr:uid="{8E806CF9-1746-43E5-875E-1B24BAF2389A}"/>
    <cellStyle name="Comma 13 2 2 2 4" xfId="14182" xr:uid="{798CF3F3-46A7-49EB-8A7C-6709D33B5F45}"/>
    <cellStyle name="Comma 13 2 2 2 5" xfId="14676" xr:uid="{1B0ADBB3-5FC4-4B26-8258-B5A2E58FC3CB}"/>
    <cellStyle name="Comma 13 2 2 2 6" xfId="14983" xr:uid="{86793C25-C6FD-494C-A62F-60D01B73AD41}"/>
    <cellStyle name="Comma 13 2 2 2 7" xfId="15169" xr:uid="{1182908A-B16C-41EE-AD0A-8CD2DB8DEB4E}"/>
    <cellStyle name="Comma 13 2 2 3" xfId="12846" xr:uid="{734FF558-3CB5-463F-B752-3A10E89C293F}"/>
    <cellStyle name="Comma 13 2 2 3 2" xfId="12620" xr:uid="{C6153657-336A-4C1A-8BFB-B1EA65E00A1B}"/>
    <cellStyle name="Comma 13 2 2 3 2 2" xfId="14204" xr:uid="{60991EB3-9D69-4BEF-B3DB-90F32E7C5039}"/>
    <cellStyle name="Comma 13 2 2 3 2 3" xfId="14701" xr:uid="{8AD95D2E-0C8B-4D7F-8283-05F978129370}"/>
    <cellStyle name="Comma 13 2 2 3 2 4" xfId="15005" xr:uid="{382C9B95-A496-4A60-9F74-5AC24E0E04A2}"/>
    <cellStyle name="Comma 13 2 2 3 2 5" xfId="15191" xr:uid="{ED7DAB02-5354-4D79-9ABD-1197A456E666}"/>
    <cellStyle name="Comma 13 2 2 3 3" xfId="14208" xr:uid="{C2D2025E-DF6E-46CF-B61F-3481FCA08BC3}"/>
    <cellStyle name="Comma 13 2 2 3 4" xfId="14705" xr:uid="{55EBD26E-7FCE-400C-8BDA-DA7B082B6611}"/>
    <cellStyle name="Comma 13 2 2 3 5" xfId="15009" xr:uid="{72DA9A79-C027-4C29-B76A-C04E85A0523C}"/>
    <cellStyle name="Comma 13 2 2 3 6" xfId="15195" xr:uid="{96D83E74-4517-4DD9-A878-0C5AB9277683}"/>
    <cellStyle name="Comma 13 2 2 4" xfId="12741" xr:uid="{861098E0-DC94-42A7-8535-21B5A4E34993}"/>
    <cellStyle name="Comma 13 2 2 4 2" xfId="14207" xr:uid="{0612EB85-1393-43AA-8691-84A0E696CFED}"/>
    <cellStyle name="Comma 13 2 2 4 3" xfId="14704" xr:uid="{5F2AC669-1498-4F0D-B1DA-2B86605BD298}"/>
    <cellStyle name="Comma 13 2 2 4 4" xfId="15008" xr:uid="{E554D6B3-2844-468F-944C-02C9BD1893B3}"/>
    <cellStyle name="Comma 13 2 2 4 5" xfId="15194" xr:uid="{B6D44A98-D46A-48FF-9827-8F0B772F4CD0}"/>
    <cellStyle name="Comma 13 2 2 5" xfId="14157" xr:uid="{FE3FF7D9-20C0-4C75-A259-E38249466BBD}"/>
    <cellStyle name="Comma 13 2 2 6" xfId="14646" xr:uid="{646CB3B2-E8AD-4463-8D9A-67C38E443ED7}"/>
    <cellStyle name="Comma 13 2 2 7" xfId="14958" xr:uid="{DF6593D9-718B-4A41-800A-04C1CC8BD17C}"/>
    <cellStyle name="Comma 13 2 2 8" xfId="15144" xr:uid="{836822C7-5639-43B4-AC41-9DEEF18CC0EC}"/>
    <cellStyle name="Comma 13 2 3" xfId="12261" xr:uid="{50DD0E79-9517-4A5C-9718-18E5758A1CE2}"/>
    <cellStyle name="Comma 13 2 3 2" xfId="12922" xr:uid="{D6CBA1D1-E8AB-4D11-B264-ED80E48FF968}"/>
    <cellStyle name="Comma 13 2 3 2 2" xfId="14209" xr:uid="{C1A22A00-A611-43DE-9EA3-34EC8520D3EB}"/>
    <cellStyle name="Comma 13 2 3 2 3" xfId="14706" xr:uid="{0D83B209-33C5-4B41-B442-92C58FCDA016}"/>
    <cellStyle name="Comma 13 2 3 2 4" xfId="15010" xr:uid="{1FACC6AC-012C-4E09-9FA4-0B606A61CE48}"/>
    <cellStyle name="Comma 13 2 3 2 5" xfId="15196" xr:uid="{D1416831-BCD0-48BA-AF4F-97C1A7A8110B}"/>
    <cellStyle name="Comma 13 2 3 3" xfId="14196" xr:uid="{AAF6BF24-3312-48FD-A522-0CC49F027160}"/>
    <cellStyle name="Comma 13 2 3 4" xfId="14693" xr:uid="{5422A9D7-88A2-4749-80BA-E1A4A231B8A6}"/>
    <cellStyle name="Comma 13 2 3 5" xfId="14997" xr:uid="{9952645C-5E69-4AF9-B042-AEBCBCB31FF3}"/>
    <cellStyle name="Comma 13 2 3 6" xfId="15183" xr:uid="{45FE4592-5421-4778-B10D-13D494845ACC}"/>
    <cellStyle name="Comma 13 2 4" xfId="12679" xr:uid="{2F6E48CC-EF4D-42F8-8B6D-E6FA83E02497}"/>
    <cellStyle name="Comma 13 2 4 2" xfId="12403" xr:uid="{DCE8746F-7061-4F5D-9B99-6E0FB3190E34}"/>
    <cellStyle name="Comma 13 2 4 2 2" xfId="14199" xr:uid="{6F07AD51-E0AE-41E8-9EA7-36B0CD58B79F}"/>
    <cellStyle name="Comma 13 2 4 2 3" xfId="14696" xr:uid="{80871B16-5D06-4034-AF52-970CC72C8DC5}"/>
    <cellStyle name="Comma 13 2 4 2 4" xfId="15000" xr:uid="{57B01EFD-EEC5-4A1A-A550-AF51CD7A5A48}"/>
    <cellStyle name="Comma 13 2 4 2 5" xfId="15186" xr:uid="{8E926F87-3AC0-486D-BB02-F7AA0552C906}"/>
    <cellStyle name="Comma 13 2 4 3" xfId="14206" xr:uid="{BC0096C3-53FB-4FAF-B180-3793404F2F98}"/>
    <cellStyle name="Comma 13 2 4 4" xfId="14703" xr:uid="{4C415D81-DB5D-44F4-869C-526CCD132960}"/>
    <cellStyle name="Comma 13 2 4 5" xfId="15007" xr:uid="{78C7BABF-96B1-4BA0-B031-8E054AA8EAE3}"/>
    <cellStyle name="Comma 13 2 4 6" xfId="15193" xr:uid="{1CB7EFDE-EB3E-4E0C-845F-99F021141D80}"/>
    <cellStyle name="Comma 13 2 5" xfId="13028" xr:uid="{4FB26945-07A1-428B-B4FC-DA81DF41B9E0}"/>
    <cellStyle name="Comma 13 2 5 2" xfId="14211" xr:uid="{99625488-093D-4A53-8688-7699E5EFD586}"/>
    <cellStyle name="Comma 13 2 5 3" xfId="14708" xr:uid="{DE130C38-69AB-49B0-BFF9-99E6BCB9021A}"/>
    <cellStyle name="Comma 13 2 5 4" xfId="15012" xr:uid="{CE0D55F1-FB65-40D4-86C0-369929F364A3}"/>
    <cellStyle name="Comma 13 2 5 5" xfId="15198" xr:uid="{C89B839F-6113-4918-904F-868DD49E63F3}"/>
    <cellStyle name="Comma 13 2 6" xfId="13958" xr:uid="{8FE6AA4B-0217-4935-870B-EFCD070BEA34}"/>
    <cellStyle name="Comma 13 2 7" xfId="14522" xr:uid="{B1C87CDF-7339-497F-A164-244003EEBB66}"/>
    <cellStyle name="Comma 13 2 8" xfId="14837" xr:uid="{B74BE295-17D7-4B75-B860-C0CE442DFF96}"/>
    <cellStyle name="Comma 13 2 9" xfId="15023" xr:uid="{562B2C34-5C83-434B-B5D0-0C9010A55012}"/>
    <cellStyle name="Comma 13 3" xfId="5513" xr:uid="{69FA55C9-7724-41F4-B4F1-B272BAA139CE}"/>
    <cellStyle name="Comma 13 3 2" xfId="8127" xr:uid="{2C43B3F4-DDC9-4289-9CAB-492C6AC9E1E8}"/>
    <cellStyle name="Comma 13 3 2 2" xfId="12288" xr:uid="{C0710636-AEFA-4C02-9FC6-DF440D38B2A6}"/>
    <cellStyle name="Comma 13 3 2 2 2" xfId="14197" xr:uid="{77AA4F43-D787-4B5F-9871-FA5E0330880C}"/>
    <cellStyle name="Comma 13 3 2 2 3" xfId="14694" xr:uid="{7ADE729F-30D5-4564-840A-B7BAEA8A1A4F}"/>
    <cellStyle name="Comma 13 3 2 2 4" xfId="14998" xr:uid="{90CFA04A-9C97-407E-B451-3B24E20F3E21}"/>
    <cellStyle name="Comma 13 3 2 2 5" xfId="15184" xr:uid="{3F839178-8792-4B3A-85B2-4237442E2E87}"/>
    <cellStyle name="Comma 13 3 2 3" xfId="12633" xr:uid="{76CCAF0C-349A-423E-AEE9-FBD81D5519A0}"/>
    <cellStyle name="Comma 13 3 2 3 2" xfId="14205" xr:uid="{D9578E2C-7C38-467D-843F-3DD37684BAD6}"/>
    <cellStyle name="Comma 13 3 2 3 3" xfId="14702" xr:uid="{7C9DFEF1-EEB3-4502-A1F6-851C2A59ED40}"/>
    <cellStyle name="Comma 13 3 2 3 4" xfId="15006" xr:uid="{17CD1526-D82B-4361-AEBB-C8078814F7E0}"/>
    <cellStyle name="Comma 13 3 2 3 5" xfId="15192" xr:uid="{045204CF-D216-45DF-A939-21B6172112C4}"/>
    <cellStyle name="Comma 13 3 2 4" xfId="14189" xr:uid="{039297CB-FD50-4971-A6EF-C0F556CC6A04}"/>
    <cellStyle name="Comma 13 3 2 5" xfId="14683" xr:uid="{4531C6E4-B4AD-441A-8966-5A2986A7914C}"/>
    <cellStyle name="Comma 13 3 2 6" xfId="14990" xr:uid="{81FF3686-3F50-4738-BC8F-07B104275AA6}"/>
    <cellStyle name="Comma 13 3 2 7" xfId="15176" xr:uid="{919774D7-3B19-4464-B4D9-5DF2BE0FDC2A}"/>
    <cellStyle name="Comma 13 3 3" xfId="12346" xr:uid="{1460CD75-34EE-4A79-B2D5-CC7E949477DB}"/>
    <cellStyle name="Comma 13 3 3 2" xfId="13112" xr:uid="{F1E3C1F0-4503-49F1-BEAA-DB4632526ABF}"/>
    <cellStyle name="Comma 13 3 3 2 2" xfId="14212" xr:uid="{92F8262D-2825-4997-80C2-B76B9E60E133}"/>
    <cellStyle name="Comma 13 3 3 2 3" xfId="14709" xr:uid="{61C835C8-0FE8-4DE9-8A30-175AFD83E5C4}"/>
    <cellStyle name="Comma 13 3 3 2 4" xfId="15013" xr:uid="{B107C488-6E2D-4C6B-A490-FAAD6E8E4F3D}"/>
    <cellStyle name="Comma 13 3 3 2 5" xfId="15199" xr:uid="{FDCC290B-B661-4E0A-91C3-A3FE186D5F6B}"/>
    <cellStyle name="Comma 13 3 3 3" xfId="14198" xr:uid="{3D2B0AFE-E752-4C5C-87C8-D59FD47B115D}"/>
    <cellStyle name="Comma 13 3 3 4" xfId="14695" xr:uid="{DE52EE43-BF5F-45A0-9B9A-94789B11A3CC}"/>
    <cellStyle name="Comma 13 3 3 5" xfId="14999" xr:uid="{027B87FC-D992-477C-9932-2F1D3C717952}"/>
    <cellStyle name="Comma 13 3 3 6" xfId="15185" xr:uid="{0DFC44D1-D463-439D-8E54-395AE45CB72C}"/>
    <cellStyle name="Comma 13 3 4" xfId="12508" xr:uid="{7742231E-08D0-432F-98B1-8B67E71A7CBC}"/>
    <cellStyle name="Comma 13 3 4 2" xfId="14202" xr:uid="{2FB37FCE-EC2D-4C60-B9D2-A1DE681C3AF4}"/>
    <cellStyle name="Comma 13 3 4 3" xfId="14699" xr:uid="{B00B5199-D26F-4D34-BB14-140A9532F7B8}"/>
    <cellStyle name="Comma 13 3 4 4" xfId="15003" xr:uid="{05914D5D-EC3C-49DD-BC93-DB998ED335E7}"/>
    <cellStyle name="Comma 13 3 4 5" xfId="15189" xr:uid="{AC19530F-5772-4CFD-A931-4718E2F56702}"/>
    <cellStyle name="Comma 13 3 5" xfId="14158" xr:uid="{EF10C45F-1A63-421E-BF5D-A1D9F06A54F3}"/>
    <cellStyle name="Comma 13 3 6" xfId="14648" xr:uid="{0BA65A57-A6D8-407F-B710-EBFE633629FE}"/>
    <cellStyle name="Comma 13 3 7" xfId="14959" xr:uid="{0C0480E3-5649-4F77-B4BF-BDB95B5554DE}"/>
    <cellStyle name="Comma 13 3 8" xfId="15145" xr:uid="{E4F39CB1-23B4-42C1-AEF0-E0D691721678}"/>
    <cellStyle name="Comma 13 4" xfId="12567" xr:uid="{F41AD8E9-7806-40B6-906A-68455EEEABDD}"/>
    <cellStyle name="Comma 13 4 2" xfId="12973" xr:uid="{EB077B4B-F0B7-44EC-9F5E-53D0B75883D4}"/>
    <cellStyle name="Comma 13 4 2 2" xfId="14210" xr:uid="{D08D4077-DA0F-4236-862C-4AD2071152EA}"/>
    <cellStyle name="Comma 13 4 2 3" xfId="14707" xr:uid="{F46DB06E-46CC-40C8-ABA1-8162D36F1D4A}"/>
    <cellStyle name="Comma 13 4 2 4" xfId="15011" xr:uid="{9285E6F7-6F2C-4C61-9877-8D32D0ABE26D}"/>
    <cellStyle name="Comma 13 4 2 5" xfId="15197" xr:uid="{1A5993FD-94E3-414B-BEA7-D05B7BFFFC03}"/>
    <cellStyle name="Comma 13 4 3" xfId="14203" xr:uid="{5F1F0002-BA9F-4F84-AC1C-278DEDC4B9A0}"/>
    <cellStyle name="Comma 13 4 4" xfId="14700" xr:uid="{73ACA11A-1F76-420C-9CF2-9343AC69C249}"/>
    <cellStyle name="Comma 13 4 5" xfId="15004" xr:uid="{8E20A242-BECC-4A1A-8548-8D8FA7D94EA2}"/>
    <cellStyle name="Comma 13 4 6" xfId="15190" xr:uid="{7C5F2A8E-F584-4FA9-9B10-32AC201602B4}"/>
    <cellStyle name="Comma 13 5" xfId="12101" xr:uid="{43A95502-6AE9-468E-AB23-F8907656F1E2}"/>
    <cellStyle name="Comma 13 5 2" xfId="12179" xr:uid="{E19DC3C4-F2C0-498B-8DB4-9BA2F3B6DF8C}"/>
    <cellStyle name="Comma 13 5 2 2" xfId="14195" xr:uid="{0F8AC204-A6E7-4EF9-BD0E-4B19ADB0A662}"/>
    <cellStyle name="Comma 13 5 2 3" xfId="14689" xr:uid="{0F406EFB-630A-4331-89FD-23A7803CB005}"/>
    <cellStyle name="Comma 13 5 2 4" xfId="14996" xr:uid="{E1542948-4256-4BB4-A6FB-D8532D0E4798}"/>
    <cellStyle name="Comma 13 5 2 5" xfId="15182" xr:uid="{D2B92C94-D494-4D23-BEC7-C639D302B631}"/>
    <cellStyle name="Comma 13 5 3" xfId="14194" xr:uid="{032FF8BB-54F1-47DD-8521-E864899565EE}"/>
    <cellStyle name="Comma 13 5 4" xfId="14688" xr:uid="{E34D934D-F0D8-477C-9B1E-2060165983B7}"/>
    <cellStyle name="Comma 13 5 5" xfId="14995" xr:uid="{D341EECB-7CBE-40D6-9B2F-65AB3881C3C8}"/>
    <cellStyle name="Comma 13 5 6" xfId="15181" xr:uid="{B9C1DC2D-0B85-45A9-B78D-7FFE18ADEDEB}"/>
    <cellStyle name="Comma 13 6" xfId="13233" xr:uid="{99199319-2C4B-42ED-A659-6552BEB3C6E2}"/>
    <cellStyle name="Comma 13 6 2" xfId="14213" xr:uid="{4638D3F2-BD64-42ED-A788-6AE9F4F82B1C}"/>
    <cellStyle name="Comma 13 6 3" xfId="14710" xr:uid="{5011823D-E842-4A90-A0CE-71197E42B524}"/>
    <cellStyle name="Comma 13 6 4" xfId="15014" xr:uid="{C297D596-D1BD-4C40-9268-71CAF1E71FEF}"/>
    <cellStyle name="Comma 13 6 5" xfId="15200" xr:uid="{A93305A4-C525-4188-8D31-9A532506AABC}"/>
    <cellStyle name="Comma 13 7" xfId="13957" xr:uid="{14CAFE55-01E3-44FF-BAA3-026F5C5D3DB1}"/>
    <cellStyle name="Comma 13 8" xfId="14521" xr:uid="{91450BD7-BAE7-4ECA-B60B-A82E2E3D1A8F}"/>
    <cellStyle name="Comma 13 9" xfId="14836" xr:uid="{77B7175E-C801-44D1-9280-4457786BAEAF}"/>
    <cellStyle name="Comma 14" xfId="931" xr:uid="{ABFB9DEB-CC00-4197-8F7F-DCD90C31D770}"/>
    <cellStyle name="Comma 14 2" xfId="932" xr:uid="{8B797971-31F8-4AA8-8EC3-F0BFCEAF16B5}"/>
    <cellStyle name="Comma 14 2 2" xfId="13380" xr:uid="{BB9A59EC-786A-4341-BD0A-86B659C626CA}"/>
    <cellStyle name="Comma 14 2 2 2" xfId="13760" xr:uid="{9E8E7760-F352-4DBB-B164-C9A736E585D2}"/>
    <cellStyle name="Comma 14 2 3" xfId="13503" xr:uid="{299E4903-5337-4C9E-ADDD-B65A84270989}"/>
    <cellStyle name="Comma 14 2 3 2" xfId="13883" xr:uid="{986CEF87-1F70-41BF-9A0B-7B752CC679DC}"/>
    <cellStyle name="Comma 14 2 4" xfId="13540" xr:uid="{D26861CF-BD20-44BE-BDC6-48D0B79BC46E}"/>
    <cellStyle name="Comma 14 2 4 2" xfId="13920" xr:uid="{05549EB9-778D-48E7-963B-D08A22D6BF8B}"/>
    <cellStyle name="Comma 14 2 5" xfId="13614" xr:uid="{C4973BF4-180B-470F-975A-10E1CEBF4C70}"/>
    <cellStyle name="Comma 14 3" xfId="13379" xr:uid="{7E33957B-E898-49A3-B4CB-89F5EB47D4E6}"/>
    <cellStyle name="Comma 14 3 2" xfId="13759" xr:uid="{37D240B9-7097-4E97-AA48-45CC4DE3F229}"/>
    <cellStyle name="Comma 14 4" xfId="13502" xr:uid="{6167CBA6-760A-416A-B3EF-572A25348F80}"/>
    <cellStyle name="Comma 14 4 2" xfId="13882" xr:uid="{FC90CC5A-B4BA-4118-96D5-5E7B46284352}"/>
    <cellStyle name="Comma 14 5" xfId="13539" xr:uid="{9A3B8B0E-07E0-4B53-BF0A-992A11FD7358}"/>
    <cellStyle name="Comma 14 5 2" xfId="13919" xr:uid="{27A90432-FF6C-438D-A484-DDA42798F8F0}"/>
    <cellStyle name="Comma 14 6" xfId="13613" xr:uid="{F766A8B1-DE35-41C5-BF2A-9112DD1273CF}"/>
    <cellStyle name="Comma 15" xfId="933" xr:uid="{A36490E1-9A5B-4219-B41A-EFA2E89434F0}"/>
    <cellStyle name="Comma 15 2" xfId="934" xr:uid="{26851088-0E55-47DA-B306-70B6E016B69E}"/>
    <cellStyle name="Comma 15 2 2" xfId="13382" xr:uid="{67E4E3ED-11BF-43ED-B40B-2B01973F8005}"/>
    <cellStyle name="Comma 15 2 2 2" xfId="13762" xr:uid="{E89BDFFF-F2E6-4EE4-84A4-FAF30E5DEC53}"/>
    <cellStyle name="Comma 15 2 3" xfId="13505" xr:uid="{E577452A-014F-4D7A-A146-7ED85BA2BD4E}"/>
    <cellStyle name="Comma 15 2 3 2" xfId="13885" xr:uid="{BD27C02E-BD83-420B-9CA6-8CBD0605B1B2}"/>
    <cellStyle name="Comma 15 2 4" xfId="13542" xr:uid="{126784A6-8870-44EF-8641-D65818913C28}"/>
    <cellStyle name="Comma 15 2 4 2" xfId="13922" xr:uid="{0C3507AE-771B-4B4C-A74C-F0D7871A3A88}"/>
    <cellStyle name="Comma 15 2 5" xfId="13616" xr:uid="{9D39BF3F-C575-453A-B220-416D58FE60BE}"/>
    <cellStyle name="Comma 15 3" xfId="13381" xr:uid="{2C8807EC-B567-4A3A-80E8-52CE9AF6AEE8}"/>
    <cellStyle name="Comma 15 3 2" xfId="13761" xr:uid="{1C904AEB-3971-4396-AF02-87F45FE53753}"/>
    <cellStyle name="Comma 15 4" xfId="13504" xr:uid="{EB653BED-25AE-408A-A2A5-CEDCAAD95557}"/>
    <cellStyle name="Comma 15 4 2" xfId="13884" xr:uid="{103B47CA-7635-455B-99FF-92F03FB74EDF}"/>
    <cellStyle name="Comma 15 5" xfId="13541" xr:uid="{54F83C75-57C0-499C-A5E1-10CE0CAF232C}"/>
    <cellStyle name="Comma 15 5 2" xfId="13921" xr:uid="{13CDC509-E254-43E7-97A3-D7339ED48428}"/>
    <cellStyle name="Comma 15 6" xfId="13615" xr:uid="{24DCEDE5-29B5-4FA6-87E9-FC16459B441E}"/>
    <cellStyle name="Comma 16" xfId="935" xr:uid="{70F982B3-AFC2-4D03-932D-76237CF63EAE}"/>
    <cellStyle name="Comma 16 2" xfId="13383" xr:uid="{17676059-F467-444C-B04B-7E9A574504F9}"/>
    <cellStyle name="Comma 16 2 2" xfId="13763" xr:uid="{EA982683-EF78-4CBC-B2D5-8C9DC7676711}"/>
    <cellStyle name="Comma 16 3" xfId="13506" xr:uid="{50CC5987-0D4C-49ED-9180-E53BE215050D}"/>
    <cellStyle name="Comma 16 3 2" xfId="13886" xr:uid="{DD1AD89E-A216-4F36-8734-262FC624E09B}"/>
    <cellStyle name="Comma 16 4" xfId="13543" xr:uid="{7F4E8948-43DA-4DFE-AE06-490ADA36E50B}"/>
    <cellStyle name="Comma 16 4 2" xfId="13923" xr:uid="{801BA147-1FCE-47F2-A5E0-6C92CB95787C}"/>
    <cellStyle name="Comma 16 5" xfId="13617" xr:uid="{ABACBB8E-BB14-4A1B-B5A5-C9C425084428}"/>
    <cellStyle name="Comma 17" xfId="391" xr:uid="{9898CDAC-1BD8-4567-B725-A59E13CA3932}"/>
    <cellStyle name="Comma 17 2" xfId="13268" xr:uid="{1747DC31-F51D-4483-B826-19CDFE85F2F0}"/>
    <cellStyle name="Comma 17 2 2" xfId="14244" xr:uid="{ED15DE08-DA5E-4479-92BC-E1DE1BF91C7B}"/>
    <cellStyle name="Comma 17 2 3" xfId="14355" xr:uid="{901178A1-3079-467C-B149-EE9AF91B8249}"/>
    <cellStyle name="Comma 17 2 4" xfId="14720" xr:uid="{80FAAFAE-C665-401E-AFAE-3E75F43A3A4E}"/>
    <cellStyle name="Comma 17 3" xfId="13374" xr:uid="{AB067832-409C-4EAC-A505-E92A39141E7A}"/>
    <cellStyle name="Comma 17 3 2" xfId="13754" xr:uid="{A1E9721F-006F-4A5E-AC62-CBDAF2605ED4}"/>
    <cellStyle name="Comma 17 4" xfId="13602" xr:uid="{69E55599-A8D3-46EA-8C04-1E0BECBC658D}"/>
    <cellStyle name="Comma 18" xfId="936" xr:uid="{22E0B83D-900C-4695-9A98-2EE7F4F2AF6B}"/>
    <cellStyle name="Comma 18 2" xfId="8126" xr:uid="{AEBD97BA-9536-43E7-9AFB-99217FDB1C71}"/>
    <cellStyle name="Comma 18 2 2" xfId="13355" xr:uid="{C9E85399-B7BE-4C33-953E-5BEAB8C6568F}"/>
    <cellStyle name="Comma 18 2 2 2" xfId="14331" xr:uid="{D25012A4-CD76-4BD7-AE57-F59AD622E159}"/>
    <cellStyle name="Comma 18 2 2 3" xfId="14356" xr:uid="{391B8021-D0AF-428D-BC87-148CDF8A01F9}"/>
    <cellStyle name="Comma 18 2 2 4" xfId="14807" xr:uid="{75DA07E6-DC1E-4D0C-A350-EC0725974CC0}"/>
    <cellStyle name="Comma 18 2 3" xfId="13489" xr:uid="{C2D18279-FB91-448F-AA04-BE71A0E55E14}"/>
    <cellStyle name="Comma 18 2 3 2" xfId="13869" xr:uid="{2B380A4E-A620-40DB-9A31-24C827FCB60E}"/>
    <cellStyle name="Comma 18 2 4" xfId="13735" xr:uid="{0C24828E-5CEC-4DAC-B85A-9CEE466C5058}"/>
    <cellStyle name="Comma 18 3" xfId="13269" xr:uid="{A1E6BE8D-7252-48A2-8A62-753060CF89F4}"/>
    <cellStyle name="Comma 18 3 2" xfId="14245" xr:uid="{5C473430-D5EA-4642-9591-B5FC9AA4C3D1}"/>
    <cellStyle name="Comma 18 3 3" xfId="14357" xr:uid="{A34E3E87-7A86-44A3-9C50-1090A1AB0080}"/>
    <cellStyle name="Comma 18 3 4" xfId="14721" xr:uid="{A048ECC3-A6EB-4CE7-9D6E-7D75C398C79F}"/>
    <cellStyle name="Comma 18 4" xfId="13384" xr:uid="{DCF4CA2C-34EA-4222-AD4E-58B842D3D6F4}"/>
    <cellStyle name="Comma 18 4 2" xfId="13764" xr:uid="{A8C4BEAC-91E7-42D1-8EBB-090A76027C29}"/>
    <cellStyle name="Comma 18 5" xfId="13618" xr:uid="{5D4BCEA8-C8CE-4496-A6F7-92CC16B1017C}"/>
    <cellStyle name="Comma 19" xfId="5280" xr:uid="{B74F882D-DDD3-4881-9FF9-A5061CB26B8E}"/>
    <cellStyle name="Comma 19 2" xfId="7888" xr:uid="{60AEBBB0-BF18-4629-8DC9-B6967F651A88}"/>
    <cellStyle name="Comma 19 2 2" xfId="14181" xr:uid="{683CEE3B-C428-4507-BF66-A7ECCCB86C28}"/>
    <cellStyle name="Comma 19 2 3" xfId="14675" xr:uid="{644C2127-8B20-416E-A075-9EC6357C7467}"/>
    <cellStyle name="Comma 19 2 4" xfId="14982" xr:uid="{1F53F25A-F9C8-453A-A72D-CFD615CD3540}"/>
    <cellStyle name="Comma 19 2 5" xfId="15168" xr:uid="{97F96938-F650-43D7-A8C3-9F909BB75448}"/>
    <cellStyle name="Comma 19 3" xfId="14156" xr:uid="{7A128192-DDAA-45F7-B432-610D7B52F9D4}"/>
    <cellStyle name="Comma 19 4" xfId="14645" xr:uid="{6213BC1F-6497-4057-A723-EF42C76F38FD}"/>
    <cellStyle name="Comma 19 5" xfId="14957" xr:uid="{131053B0-4908-4E4F-A38F-86E9DB9F96F6}"/>
    <cellStyle name="Comma 19 6" xfId="15143" xr:uid="{9EFE596C-7866-4FE2-B4B5-1048B0814666}"/>
    <cellStyle name="Comma 2" xfId="39" xr:uid="{439B778D-E1B1-47DF-BE54-394DE2374ED6}"/>
    <cellStyle name="Comma 2 10" xfId="12194" xr:uid="{2E943410-08E3-42CA-80A2-C9B762AF4D06}"/>
    <cellStyle name="Comma 2 10 2" xfId="13361" xr:uid="{9F045D32-6ED6-4227-AB28-BDD53ED9D33D}"/>
    <cellStyle name="Comma 2 10 2 2" xfId="14337" xr:uid="{CA85C353-49FB-4E95-8673-D3D01C797E1B}"/>
    <cellStyle name="Comma 2 10 2 3" xfId="14358" xr:uid="{C9D122B0-0765-4D06-B8C3-0AC2C61B7380}"/>
    <cellStyle name="Comma 2 10 2 4" xfId="14813" xr:uid="{4A3533AD-DCF1-4AE7-A01C-4107812D66F0}"/>
    <cellStyle name="Comma 2 10 3" xfId="14232" xr:uid="{1E6B7A38-7716-40B8-9604-EA67D7D5EFFD}"/>
    <cellStyle name="Comma 2 10 4" xfId="14359" xr:uid="{EB63EC4E-4D23-4E0E-B1CB-136D5010CE6E}"/>
    <cellStyle name="Comma 2 10 5" xfId="14690" xr:uid="{5DCB4290-A29A-4A4C-B8A0-60D89328DCCE}"/>
    <cellStyle name="Comma 2 11" xfId="13260" xr:uid="{905A5549-694D-4055-8A58-BF3A212F07FB}"/>
    <cellStyle name="Comma 2 11 2" xfId="14236" xr:uid="{94A164B7-FCFD-41E3-8713-77DB348588AB}"/>
    <cellStyle name="Comma 2 11 3" xfId="14360" xr:uid="{9CC81F97-ED43-40EB-BF72-AFC08252AAF5}"/>
    <cellStyle name="Comma 2 11 4" xfId="14712" xr:uid="{C674508A-0179-4F8F-90A1-A257E19F138D}"/>
    <cellStyle name="Comma 2 12" xfId="13366" xr:uid="{B490787E-5B6D-4A95-AD7D-8C78FDF6DDBC}"/>
    <cellStyle name="Comma 2 12 2" xfId="13746" xr:uid="{9BB0C4C8-EAF0-4B6B-9CF7-6CFCEF67BCDE}"/>
    <cellStyle name="Comma 2 2" xfId="52" xr:uid="{CCD54980-42A5-46C7-AB4E-F60D03EDDAEF}"/>
    <cellStyle name="Comma 2 2 10" xfId="13594" xr:uid="{6AACCDBF-DC89-4CD1-835C-93E0E834560F}"/>
    <cellStyle name="Comma 2 2 10 2" xfId="14214" xr:uid="{627F5AB2-2FA4-48B3-9432-D260A6E46FA4}"/>
    <cellStyle name="Comma 2 2 10 3" xfId="14822" xr:uid="{6BE867EE-9BAA-4F13-B5C1-57CFBDC6174E}"/>
    <cellStyle name="Comma 2 2 10 4" xfId="15015" xr:uid="{4CF00F31-70B6-4A7A-B9D0-5E97E2254525}"/>
    <cellStyle name="Comma 2 2 10 5" xfId="15201" xr:uid="{1C93989C-D80B-4675-81D2-601150CB6808}"/>
    <cellStyle name="Comma 2 2 11" xfId="13954" xr:uid="{9FEA6D07-1F0E-4180-B931-F4658F051409}"/>
    <cellStyle name="Comma 2 2 12" xfId="14490" xr:uid="{A25DF9AA-8CF5-4760-A49E-77FD9CB755EA}"/>
    <cellStyle name="Comma 2 2 13" xfId="14517" xr:uid="{0B750882-1C2E-4228-B66F-6E1C5075B083}"/>
    <cellStyle name="Comma 2 2 14" xfId="14833" xr:uid="{13FB17C3-B93C-4709-B0AA-C51EBC16A99A}"/>
    <cellStyle name="Comma 2 2 15" xfId="15016" xr:uid="{9BF647D6-389A-4D21-9ABE-A031724AAB92}"/>
    <cellStyle name="Comma 2 2 16" xfId="15019" xr:uid="{B6D25B33-700D-4D81-8112-70C6ABE1E3F1}"/>
    <cellStyle name="Comma 2 2 2" xfId="938" xr:uid="{94E62DEF-CE47-497D-84D2-8AC97892FC3C}"/>
    <cellStyle name="Comma 2 2 2 2" xfId="7887" xr:uid="{C81B3D01-259A-4B73-AA6F-E280ECEDD738}"/>
    <cellStyle name="Comma 2 2 2 2 2" xfId="6132" xr:uid="{D5440968-BC92-467C-9C8C-BF750E31EB0E}"/>
    <cellStyle name="Comma 2 2 2 2 2 2" xfId="13300" xr:uid="{DFB9AB92-BC22-4C2C-977E-64F4CC05D720}"/>
    <cellStyle name="Comma 2 2 2 2 2 2 2" xfId="14276" xr:uid="{8A7B0DF2-0F5E-4C3F-A149-35FBE1A7F91F}"/>
    <cellStyle name="Comma 2 2 2 2 2 2 3" xfId="14361" xr:uid="{D447EB68-3A65-4A36-A730-30914B471E1A}"/>
    <cellStyle name="Comma 2 2 2 2 2 2 4" xfId="14752" xr:uid="{5068B0F8-A3A2-4285-90D1-070993DA45CC}"/>
    <cellStyle name="Comma 2 2 2 2 2 3" xfId="13433" xr:uid="{84E43793-4392-48FD-98EC-5EE1119F5AD5}"/>
    <cellStyle name="Comma 2 2 2 2 2 3 2" xfId="13813" xr:uid="{AA439E0B-A30E-41AE-A94F-BE8E024B916C}"/>
    <cellStyle name="Comma 2 2 2 2 2 4" xfId="13677" xr:uid="{29D4CBD2-9E7A-4585-8536-CA339559A374}"/>
    <cellStyle name="Comma 2 2 2 2 3" xfId="8125" xr:uid="{1B762C12-218A-4DBC-B282-87FE9496CF77}"/>
    <cellStyle name="Comma 2 2 2 2 3 2" xfId="13354" xr:uid="{78C63C62-2143-44E4-860F-BCA1D0867958}"/>
    <cellStyle name="Comma 2 2 2 2 3 2 2" xfId="14330" xr:uid="{983490F2-E476-4E2F-868B-4685A9AB8BB7}"/>
    <cellStyle name="Comma 2 2 2 2 3 2 3" xfId="14362" xr:uid="{D97EFD24-1D1E-4D06-8549-C4D772E948D4}"/>
    <cellStyle name="Comma 2 2 2 2 3 2 4" xfId="14806" xr:uid="{F4B588DF-19CA-4393-B902-5EDF5ED4CCC6}"/>
    <cellStyle name="Comma 2 2 2 2 3 3" xfId="13488" xr:uid="{C6FD2AC3-D2B0-4A79-A1FF-8C4F2D54A085}"/>
    <cellStyle name="Comma 2 2 2 2 3 3 2" xfId="13868" xr:uid="{712B02E5-CCAB-4E75-9414-9DE993C8B67F}"/>
    <cellStyle name="Comma 2 2 2 2 3 4" xfId="13734" xr:uid="{0B34706A-9CC5-4C2B-9B45-0C4AD2B09ACA}"/>
    <cellStyle name="Comma 2 2 2 2 4" xfId="13324" xr:uid="{BFFFB1D7-7E57-440E-B6DA-9296AB027F84}"/>
    <cellStyle name="Comma 2 2 2 2 4 2" xfId="14300" xr:uid="{87B2BD25-62EF-44F6-950D-2344B5F0F8C9}"/>
    <cellStyle name="Comma 2 2 2 2 4 3" xfId="14363" xr:uid="{67A337A0-76C6-4337-A7DB-F240FA8D847E}"/>
    <cellStyle name="Comma 2 2 2 2 4 4" xfId="14776" xr:uid="{A4176E87-F768-42DD-A906-F4A1F3039A94}"/>
    <cellStyle name="Comma 2 2 2 2 5" xfId="13456" xr:uid="{50FED7B9-74ED-4524-8028-6778A3475EBB}"/>
    <cellStyle name="Comma 2 2 2 2 5 2" xfId="13836" xr:uid="{B8BEE103-4EC0-4A93-9CA7-E067DCE87694}"/>
    <cellStyle name="Comma 2 2 2 2 6" xfId="13702" xr:uid="{5734F1E4-2B3A-462A-A200-DBE9DBAAE7B5}"/>
    <cellStyle name="Comma 2 2 2 3" xfId="6131" xr:uid="{96C15AAA-4CED-440E-9E5D-098AA05EA55A}"/>
    <cellStyle name="Comma 2 2 2 3 2" xfId="13299" xr:uid="{DA29E1E8-812C-4FB5-B10E-DEE20AEAE7FD}"/>
    <cellStyle name="Comma 2 2 2 3 2 2" xfId="14275" xr:uid="{25647150-1231-43B5-B99F-055C73B658D5}"/>
    <cellStyle name="Comma 2 2 2 3 2 3" xfId="14364" xr:uid="{C2EE810A-5DA5-4938-8919-9451C5285BA7}"/>
    <cellStyle name="Comma 2 2 2 3 2 4" xfId="14751" xr:uid="{44ADD1DC-484B-4E45-823B-C8F443CCF70C}"/>
    <cellStyle name="Comma 2 2 2 3 3" xfId="13432" xr:uid="{BF25482C-F4D5-40E8-9F9B-E7974B4C5DE6}"/>
    <cellStyle name="Comma 2 2 2 3 3 2" xfId="13812" xr:uid="{5615429B-2B0A-4B3A-BC66-E72C39016E06}"/>
    <cellStyle name="Comma 2 2 2 3 4" xfId="13676" xr:uid="{61F97773-92EF-4A18-AB03-DAD780833A26}"/>
    <cellStyle name="Comma 2 2 2 4" xfId="8124" xr:uid="{1D508248-9D52-4EAE-98E2-4B2CB39A8C5E}"/>
    <cellStyle name="Comma 2 2 2 4 2" xfId="13353" xr:uid="{E6EA1638-CBF4-4D3C-B406-29E84AC64756}"/>
    <cellStyle name="Comma 2 2 2 4 2 2" xfId="14329" xr:uid="{4D4E252F-3945-4DB7-9116-F6DEDE4EE870}"/>
    <cellStyle name="Comma 2 2 2 4 2 3" xfId="14365" xr:uid="{CE5CF191-D83E-4E7C-B83D-91917D428ED7}"/>
    <cellStyle name="Comma 2 2 2 4 2 4" xfId="14805" xr:uid="{03A9E93E-B030-4EDA-82BA-1449B81F39D4}"/>
    <cellStyle name="Comma 2 2 2 4 3" xfId="13487" xr:uid="{C828BECE-FA26-4ED9-A995-3E1FFC61C70B}"/>
    <cellStyle name="Comma 2 2 2 4 3 2" xfId="13867" xr:uid="{E85D6ECD-6DA3-4C65-BBD0-1DF7BC6A62D6}"/>
    <cellStyle name="Comma 2 2 2 4 4" xfId="13733" xr:uid="{96B308C5-6A3C-41F3-A030-65622206562E}"/>
    <cellStyle name="Comma 2 2 3" xfId="5522" xr:uid="{17E8F9CB-605B-4980-B2FB-508B3F0429DA}"/>
    <cellStyle name="Comma 2 2 3 2" xfId="8123" xr:uid="{238E380F-2937-4CE1-91F1-39057A028259}"/>
    <cellStyle name="Comma 2 2 3 2 2" xfId="6130" xr:uid="{DFB7EE80-31FA-4268-9096-97C31EAFDC72}"/>
    <cellStyle name="Comma 2 2 3 2 2 2" xfId="13298" xr:uid="{C2E69CC4-8D95-4423-80AD-6A25EF0218F8}"/>
    <cellStyle name="Comma 2 2 3 2 2 2 2" xfId="14274" xr:uid="{F64F6669-2C4D-42DE-8AE4-11FB9CD2FE51}"/>
    <cellStyle name="Comma 2 2 3 2 2 2 3" xfId="14366" xr:uid="{FC955539-F687-42C6-9990-D0A927269CB2}"/>
    <cellStyle name="Comma 2 2 3 2 2 2 4" xfId="14750" xr:uid="{481D0E94-58CE-4D34-B741-E98B53EE5D75}"/>
    <cellStyle name="Comma 2 2 3 2 2 3" xfId="13431" xr:uid="{3327E7A4-6F86-442E-A029-17149EF192AA}"/>
    <cellStyle name="Comma 2 2 3 2 2 3 2" xfId="13811" xr:uid="{0AC3CB52-50CE-4129-BBA4-7A714D42E776}"/>
    <cellStyle name="Comma 2 2 3 2 2 4" xfId="13675" xr:uid="{8421C133-34D9-4902-8E2A-0731B9B9DC99}"/>
    <cellStyle name="Comma 2 2 3 2 3" xfId="8122" xr:uid="{5476F79A-AF80-4929-89E9-E1E23A139BB8}"/>
    <cellStyle name="Comma 2 2 3 2 3 2" xfId="13351" xr:uid="{0B1EF81D-EA14-4AAA-85DD-DE560E22821D}"/>
    <cellStyle name="Comma 2 2 3 2 3 2 2" xfId="14327" xr:uid="{417BAF35-7B93-4CCD-B04F-26E1BE248AB4}"/>
    <cellStyle name="Comma 2 2 3 2 3 2 3" xfId="14367" xr:uid="{41C53D03-97A1-4227-8BB5-817028E5E22E}"/>
    <cellStyle name="Comma 2 2 3 2 3 2 4" xfId="14803" xr:uid="{254F00D2-31D2-4C92-A15C-C2AEA864D594}"/>
    <cellStyle name="Comma 2 2 3 2 3 3" xfId="13485" xr:uid="{92D23EC9-D0D2-4591-B4E9-F72E4AA03850}"/>
    <cellStyle name="Comma 2 2 3 2 3 3 2" xfId="13865" xr:uid="{7286EDCE-2A8B-41B2-8FE6-35830C97EA55}"/>
    <cellStyle name="Comma 2 2 3 2 3 4" xfId="13731" xr:uid="{8C6762AA-6247-434B-93CC-A9D20E99316E}"/>
    <cellStyle name="Comma 2 2 3 2 4" xfId="13352" xr:uid="{0BA8D1AF-4D38-4F91-962E-28C6BC1B221A}"/>
    <cellStyle name="Comma 2 2 3 2 4 2" xfId="14328" xr:uid="{A6686B9D-C709-4CB5-8EE8-E7B4664D4128}"/>
    <cellStyle name="Comma 2 2 3 2 4 3" xfId="14368" xr:uid="{1982E12F-B1FC-4B86-AF2D-2AF89BB9C2FA}"/>
    <cellStyle name="Comma 2 2 3 2 4 4" xfId="14804" xr:uid="{0D8CB6C5-0639-43CD-94D6-8E1C04F2CBAB}"/>
    <cellStyle name="Comma 2 2 3 2 5" xfId="13486" xr:uid="{98F34BEB-A848-4D7A-9B82-093DE3953CDC}"/>
    <cellStyle name="Comma 2 2 3 2 5 2" xfId="13866" xr:uid="{F4B11BB1-1881-47CC-BE6B-D97AE5149E3F}"/>
    <cellStyle name="Comma 2 2 3 2 6" xfId="13732" xr:uid="{3D723732-F687-44C1-9F15-1215558F90BC}"/>
    <cellStyle name="Comma 2 2 3 3" xfId="6129" xr:uid="{A6EF2FC3-67AB-41EC-AC69-3FAA983D81FB}"/>
    <cellStyle name="Comma 2 2 3 3 2" xfId="13297" xr:uid="{6F96D472-DCA5-47B4-A0FC-C0D3452021E4}"/>
    <cellStyle name="Comma 2 2 3 3 2 2" xfId="14273" xr:uid="{FF5D10BE-B50F-4271-A8F6-092F5D65FECF}"/>
    <cellStyle name="Comma 2 2 3 3 2 3" xfId="14369" xr:uid="{38F88E4A-C408-40DF-B5D0-2766C65599FC}"/>
    <cellStyle name="Comma 2 2 3 3 2 4" xfId="14749" xr:uid="{7852DD2C-91AC-456F-98AC-681F7FC4CC2D}"/>
    <cellStyle name="Comma 2 2 3 3 3" xfId="13430" xr:uid="{4952B16A-3C9A-4390-93B1-8053BD8F7BB7}"/>
    <cellStyle name="Comma 2 2 3 3 3 2" xfId="13810" xr:uid="{17900010-D869-41EB-9074-04C86DC8E36B}"/>
    <cellStyle name="Comma 2 2 3 3 4" xfId="13674" xr:uid="{CC58DCFF-CA60-43A9-9646-F26F98BCF0AF}"/>
    <cellStyle name="Comma 2 2 3 4" xfId="8121" xr:uid="{82596246-C4E3-480D-B852-62125A735C90}"/>
    <cellStyle name="Comma 2 2 3 4 2" xfId="13350" xr:uid="{B226CF75-310F-4B2B-B081-B9DC4914C2ED}"/>
    <cellStyle name="Comma 2 2 3 4 2 2" xfId="14326" xr:uid="{6657F355-7774-452F-9AE8-8FC639403A9F}"/>
    <cellStyle name="Comma 2 2 3 4 2 3" xfId="14370" xr:uid="{C8B1A2D8-1D97-4A03-B574-A0CF3AA9A3B0}"/>
    <cellStyle name="Comma 2 2 3 4 2 4" xfId="14802" xr:uid="{84829D1F-807B-4FC2-9C8F-254827DC93C3}"/>
    <cellStyle name="Comma 2 2 3 4 3" xfId="13484" xr:uid="{FAD544B9-953A-4721-9EB1-BF8492F1566F}"/>
    <cellStyle name="Comma 2 2 3 4 3 2" xfId="13864" xr:uid="{994779A1-32F9-4986-AD7D-895B5374AABD}"/>
    <cellStyle name="Comma 2 2 3 4 4" xfId="13730" xr:uid="{D800C9B0-1F12-4DDF-9BE7-B6422405A5C7}"/>
    <cellStyle name="Comma 2 2 3 5" xfId="13411" xr:uid="{88796496-E03F-42C7-98E8-4B2E3841F25F}"/>
    <cellStyle name="Comma 2 2 3 5 2" xfId="13791" xr:uid="{0A752BF3-3672-4087-8BEE-62304EE4A620}"/>
    <cellStyle name="Comma 2 2 3 6" xfId="13523" xr:uid="{08C19D17-79F9-41D5-82A8-80D01C3B5788}"/>
    <cellStyle name="Comma 2 2 3 6 2" xfId="13903" xr:uid="{3DD1CF64-0669-4376-B923-1E8F303B399C}"/>
    <cellStyle name="Comma 2 2 3 7" xfId="13560" xr:uid="{C2733512-D36B-4553-862F-BE3ECBC54007}"/>
    <cellStyle name="Comma 2 2 3 7 2" xfId="13940" xr:uid="{3472FB3F-63CA-4655-A84F-AABF5DFAD65E}"/>
    <cellStyle name="Comma 2 2 3 8" xfId="13655" xr:uid="{CAA0165C-DA17-495C-A43F-331907957317}"/>
    <cellStyle name="Comma 2 2 4" xfId="6001" xr:uid="{56348D96-B3F8-411E-B57F-7806442198D6}"/>
    <cellStyle name="Comma 2 2 4 2" xfId="6109" xr:uid="{F5857962-DB84-433C-B157-71D09FCF5442}"/>
    <cellStyle name="Comma 2 2 4 2 2" xfId="13421" xr:uid="{901046EC-F5E6-4CA8-8567-816C1B9EB98B}"/>
    <cellStyle name="Comma 2 2 4 2 2 2" xfId="13801" xr:uid="{0AFB15CE-00E5-49DC-A727-A976B647C2B1}"/>
    <cellStyle name="Comma 2 2 4 2 3" xfId="13526" xr:uid="{55272114-6E9C-492C-A526-72ED4E1F96F4}"/>
    <cellStyle name="Comma 2 2 4 2 3 2" xfId="13906" xr:uid="{7CF7BF8E-9179-427D-B68A-A5BBEF4E074D}"/>
    <cellStyle name="Comma 2 2 4 2 4" xfId="13563" xr:uid="{CC9FA1C8-18BC-4149-AD3C-1F5CD383AC9C}"/>
    <cellStyle name="Comma 2 2 4 2 4 2" xfId="13943" xr:uid="{FAF537C9-0A79-4C7F-9E03-B5218D9451DD}"/>
    <cellStyle name="Comma 2 2 4 2 5" xfId="13665" xr:uid="{7C7E04E9-779F-42A5-8323-DED80A821C08}"/>
    <cellStyle name="Comma 2 2 4 3" xfId="8369" xr:uid="{59165BF7-CB43-4E8E-9BAD-A28878047D3B}"/>
    <cellStyle name="Comma 2 2 4 3 2" xfId="14191" xr:uid="{B5FD9148-7F18-458C-903F-A44972055875}"/>
    <cellStyle name="Comma 2 2 4 3 3" xfId="14685" xr:uid="{AB1AFE51-4B8D-48F9-8CFF-082E56A02885}"/>
    <cellStyle name="Comma 2 2 4 3 4" xfId="14992" xr:uid="{A6FB95A3-41B5-4053-87BC-B3D48646776A}"/>
    <cellStyle name="Comma 2 2 4 3 5" xfId="15178" xr:uid="{4EE072CC-CF5F-4DEE-A324-05441928561A}"/>
    <cellStyle name="Comma 2 2 4 4" xfId="14161" xr:uid="{0008244F-9291-4DC2-961E-2BAB7B13886D}"/>
    <cellStyle name="Comma 2 2 4 5" xfId="14653" xr:uid="{A0E30AE1-673B-4A01-863A-7255C104314B}"/>
    <cellStyle name="Comma 2 2 4 6" xfId="14962" xr:uid="{C522F686-06D8-41E2-8715-759DFA9D372F}"/>
    <cellStyle name="Comma 2 2 4 7" xfId="15148" xr:uid="{9A10EAFA-4C39-41D1-B650-9B5BB92D7605}"/>
    <cellStyle name="Comma 2 2 5" xfId="8120" xr:uid="{6B17E33A-73D7-43BB-B296-DB140894D7A4}"/>
    <cellStyle name="Comma 2 2 5 2" xfId="13349" xr:uid="{578D2E91-D1A6-4AC1-8C18-E7CBCFCB41E5}"/>
    <cellStyle name="Comma 2 2 5 2 2" xfId="14325" xr:uid="{3692D347-6E95-4DF8-9B54-D1B369834C3F}"/>
    <cellStyle name="Comma 2 2 5 2 3" xfId="14371" xr:uid="{56582AD0-A5DC-4B6F-B14F-66AE334D519B}"/>
    <cellStyle name="Comma 2 2 5 2 4" xfId="14801" xr:uid="{BFCC8469-DBFA-4DDD-B390-2946C0FD7CBF}"/>
    <cellStyle name="Comma 2 2 5 3" xfId="13483" xr:uid="{EF4B9897-0AE3-4629-9F03-F93B4A6F45A2}"/>
    <cellStyle name="Comma 2 2 5 3 2" xfId="13863" xr:uid="{A35BD8A9-0E59-4E4D-897F-FCFB758BDE7E}"/>
    <cellStyle name="Comma 2 2 5 4" xfId="13729" xr:uid="{81806B90-A068-429F-BDDC-65510889392D}"/>
    <cellStyle name="Comma 2 2 6" xfId="6108" xr:uid="{262F9704-157F-4510-9809-737F1E923BEC}"/>
    <cellStyle name="Comma 2 2 7" xfId="937" xr:uid="{3763AB33-0138-4313-936D-94832B6CAE41}"/>
    <cellStyle name="Comma 2 2 7 2" xfId="13385" xr:uid="{67786186-AC8A-41D0-9631-F0B4EB37B120}"/>
    <cellStyle name="Comma 2 2 7 2 2" xfId="13765" xr:uid="{DF526269-2584-4292-B7E3-27CFFAACAE53}"/>
    <cellStyle name="Comma 2 2 7 3" xfId="13507" xr:uid="{4763B83B-977A-495C-B373-06AB6E34A1AB}"/>
    <cellStyle name="Comma 2 2 7 3 2" xfId="13887" xr:uid="{237A4725-8BE8-4321-B0C3-521E1F05AA99}"/>
    <cellStyle name="Comma 2 2 7 4" xfId="13544" xr:uid="{AF944B49-1F31-4033-A6A9-EFF0F6714BCE}"/>
    <cellStyle name="Comma 2 2 7 4 2" xfId="13924" xr:uid="{CD065598-9EEE-4DE8-93DF-1FA7349BA117}"/>
    <cellStyle name="Comma 2 2 7 5" xfId="13619" xr:uid="{96C9DD87-CA78-45A1-A22C-21B467354845}"/>
    <cellStyle name="Comma 2 2 8" xfId="12249" xr:uid="{204C39E6-2CDE-4058-ABB9-0D2E39F8E455}"/>
    <cellStyle name="Comma 2 2 8 2" xfId="13363" xr:uid="{8C76BE9E-4FE4-4898-A0B0-41315E58ECB4}"/>
    <cellStyle name="Comma 2 2 8 2 2" xfId="14339" xr:uid="{84DB4242-21C5-4393-AF37-13D4E4F58584}"/>
    <cellStyle name="Comma 2 2 8 2 3" xfId="14372" xr:uid="{8858E5FD-A733-4460-A723-24DEC0912D65}"/>
    <cellStyle name="Comma 2 2 8 2 4" xfId="14815" xr:uid="{C7C9D46C-DEA9-43FD-9DDD-DAB0C3E9D9DF}"/>
    <cellStyle name="Comma 2 2 8 3" xfId="14234" xr:uid="{A4561C16-F45C-4652-B6D9-0CEE6D32CB8C}"/>
    <cellStyle name="Comma 2 2 8 4" xfId="14373" xr:uid="{5808B997-90B1-4466-8159-7791FB030E8C}"/>
    <cellStyle name="Comma 2 2 8 5" xfId="14692" xr:uid="{AC14ABB0-A864-4BBB-AECB-A0E8DC5DFA32}"/>
    <cellStyle name="Comma 2 2 9" xfId="13584" xr:uid="{8FCE2923-CF88-4C3F-8670-3A74EF7C1724}"/>
    <cellStyle name="Comma 2 3" xfId="939" xr:uid="{1B25249F-E49E-4572-96C5-06BEDEDBCF43}"/>
    <cellStyle name="Comma 2 3 10" xfId="15024" xr:uid="{22327EBF-852D-423B-A16F-38F65C9FA99B}"/>
    <cellStyle name="Comma 2 3 2" xfId="8119" xr:uid="{1024007A-6A36-4406-8FF6-294206001506}"/>
    <cellStyle name="Comma 2 3 2 2" xfId="8118" xr:uid="{519111A9-9853-46DA-B4DE-63C04FAE4584}"/>
    <cellStyle name="Comma 2 3 2 2 2" xfId="13348" xr:uid="{F86BE5E9-1F8E-475B-8F42-22B18636051A}"/>
    <cellStyle name="Comma 2 3 2 2 2 2" xfId="14324" xr:uid="{F8D16566-BE1B-499E-8E09-1052563EAAB6}"/>
    <cellStyle name="Comma 2 3 2 2 2 3" xfId="14374" xr:uid="{A20A79C1-84BA-4BF7-BD4B-CBCC5F95984D}"/>
    <cellStyle name="Comma 2 3 2 2 2 4" xfId="14800" xr:uid="{7080E561-554B-43D2-9BA3-89EABE146417}"/>
    <cellStyle name="Comma 2 3 2 2 3" xfId="13482" xr:uid="{5435D6B6-393D-4ABD-AE2E-31A1362F49D6}"/>
    <cellStyle name="Comma 2 3 2 2 3 2" xfId="13862" xr:uid="{DF16B694-D41D-44B5-A4C0-6AF623C32122}"/>
    <cellStyle name="Comma 2 3 2 2 4" xfId="13728" xr:uid="{4D86EA6B-3565-4E72-A810-7B3D15EB0F96}"/>
    <cellStyle name="Comma 2 3 2 3" xfId="7885" xr:uid="{9266F560-6B79-4B71-80C3-F4C0DA95F5F4}"/>
    <cellStyle name="Comma 2 3 2 3 2" xfId="13322" xr:uid="{7FA53412-8430-46F0-BEBD-C70B0F911AB5}"/>
    <cellStyle name="Comma 2 3 2 3 2 2" xfId="14298" xr:uid="{CE4E0313-D6FE-4E32-847D-F3CDFD14BA40}"/>
    <cellStyle name="Comma 2 3 2 3 2 3" xfId="14375" xr:uid="{ED1A2CC1-016D-4792-9085-C6E0CE0D4CE6}"/>
    <cellStyle name="Comma 2 3 2 3 2 4" xfId="14774" xr:uid="{EDF1E75B-A517-4FDD-BB66-7B7FD2335628}"/>
    <cellStyle name="Comma 2 3 2 3 3" xfId="13455" xr:uid="{58EBB96B-7986-48C8-A8DE-90D6ABA848B4}"/>
    <cellStyle name="Comma 2 3 2 3 3 2" xfId="13835" xr:uid="{01190CE7-1B83-4142-8F68-8E1A087121EC}"/>
    <cellStyle name="Comma 2 3 2 3 4" xfId="13701" xr:uid="{0ABC56E5-C07C-48D7-B016-DE8FB3FA8C32}"/>
    <cellStyle name="Comma 2 3 2 4" xfId="14188" xr:uid="{192DB834-11A8-4999-997A-A81DF4DD9748}"/>
    <cellStyle name="Comma 2 3 2 5" xfId="14682" xr:uid="{E4D30535-8C4C-4CEA-92EE-C53C0093141A}"/>
    <cellStyle name="Comma 2 3 2 6" xfId="14989" xr:uid="{F2E7A09E-8A8C-4792-ABB8-2D6536233900}"/>
    <cellStyle name="Comma 2 3 2 7" xfId="15175" xr:uid="{2F3CA6F4-A752-434D-97D9-9DB00141A92A}"/>
    <cellStyle name="Comma 2 3 3" xfId="7884" xr:uid="{D35A105C-825A-4BF0-8D02-41BF4133120D}"/>
    <cellStyle name="Comma 2 3 3 2" xfId="8117" xr:uid="{6691EE45-5A0A-45FD-87F4-433924AB047C}"/>
    <cellStyle name="Comma 2 3 3 2 2" xfId="13347" xr:uid="{9A5145A7-D630-4D27-AE67-D59E90DFF6AE}"/>
    <cellStyle name="Comma 2 3 3 2 2 2" xfId="14323" xr:uid="{D0F2973A-AEF7-4315-9C9E-8F0351EB10FE}"/>
    <cellStyle name="Comma 2 3 3 2 2 3" xfId="14376" xr:uid="{10E06876-30FC-401F-9856-E61D17E760BF}"/>
    <cellStyle name="Comma 2 3 3 2 2 4" xfId="14799" xr:uid="{3AFA7BAA-8B04-45AB-A669-AF6BFCC469E4}"/>
    <cellStyle name="Comma 2 3 3 2 3" xfId="13481" xr:uid="{6C840117-F623-42DD-A199-C7A6FBE61CA5}"/>
    <cellStyle name="Comma 2 3 3 2 3 2" xfId="13861" xr:uid="{66181EDF-4F53-4DF0-BFC5-34C5A800A23B}"/>
    <cellStyle name="Comma 2 3 3 2 4" xfId="13727" xr:uid="{0B738864-40F2-4274-BFA5-DCD2B3BC2BBB}"/>
    <cellStyle name="Comma 2 3 3 3" xfId="13321" xr:uid="{43FBBAAF-A650-4D7F-B951-8EE3BBC0363C}"/>
    <cellStyle name="Comma 2 3 3 3 2" xfId="14297" xr:uid="{08094D89-023F-4626-94F0-9FF2099DD0B6}"/>
    <cellStyle name="Comma 2 3 3 3 3" xfId="14377" xr:uid="{ED3E6C25-16A9-486C-B1AC-8AE30AEC7CF7}"/>
    <cellStyle name="Comma 2 3 3 3 4" xfId="14773" xr:uid="{7206CA9A-F310-43DD-91DA-05FD01D665BD}"/>
    <cellStyle name="Comma 2 3 3 4" xfId="13454" xr:uid="{C43416CE-03D2-4942-8B63-1EB3A5F7F499}"/>
    <cellStyle name="Comma 2 3 3 4 2" xfId="13834" xr:uid="{171783B2-C37A-4861-A967-BAA6C6CD03DF}"/>
    <cellStyle name="Comma 2 3 3 5" xfId="13700" xr:uid="{CCEDDB91-ADF8-445E-BE4C-E86908B76DC3}"/>
    <cellStyle name="Comma 2 3 4" xfId="7883" xr:uid="{1979EEE9-90ED-477E-AB3F-BBF9F8A74B5A}"/>
    <cellStyle name="Comma 2 3 4 2" xfId="13320" xr:uid="{591348A4-1829-4C83-A337-534AF8CABFAA}"/>
    <cellStyle name="Comma 2 3 4 2 2" xfId="14296" xr:uid="{941416B7-1343-4A1A-8559-00CA456467E5}"/>
    <cellStyle name="Comma 2 3 4 2 3" xfId="14378" xr:uid="{CCF48F0B-056D-4ADC-8991-183787720A16}"/>
    <cellStyle name="Comma 2 3 4 2 4" xfId="14772" xr:uid="{7F0AE020-14F4-4220-B77E-8A78FF0BD7D1}"/>
    <cellStyle name="Comma 2 3 4 3" xfId="13453" xr:uid="{FFD06482-9DAD-4D19-A945-A3DF69499706}"/>
    <cellStyle name="Comma 2 3 4 3 2" xfId="13833" xr:uid="{90CC235C-B1C3-430E-B264-4D6008006829}"/>
    <cellStyle name="Comma 2 3 4 4" xfId="13699" xr:uid="{49D7C874-F9EF-45C2-996B-28AAD2FA8B1C}"/>
    <cellStyle name="Comma 2 3 5" xfId="8116" xr:uid="{FD78512A-2BD3-4F14-9AA2-4096BAF1CEE0}"/>
    <cellStyle name="Comma 2 3 5 2" xfId="13346" xr:uid="{7E3BD4E8-F4EA-4A9E-9DDE-75CA603DB74F}"/>
    <cellStyle name="Comma 2 3 5 2 2" xfId="14322" xr:uid="{9A326E88-1026-4672-A5C1-18D38C183EFF}"/>
    <cellStyle name="Comma 2 3 5 2 3" xfId="14379" xr:uid="{AA8E6B60-4883-41D8-9E75-59CED7CD7A6D}"/>
    <cellStyle name="Comma 2 3 5 2 4" xfId="14798" xr:uid="{CFD172DF-9545-4C39-88B2-177D540782E1}"/>
    <cellStyle name="Comma 2 3 5 3" xfId="13480" xr:uid="{5AFFD7E4-BE92-4A07-80CE-91B1117FED9D}"/>
    <cellStyle name="Comma 2 3 5 3 2" xfId="13860" xr:uid="{A7BBDFE6-1CD4-46C5-B965-7D366D241720}"/>
    <cellStyle name="Comma 2 3 5 4" xfId="13726" xr:uid="{EF28F512-CBF9-49AD-963A-C061CDC739B9}"/>
    <cellStyle name="Comma 2 3 6" xfId="7886" xr:uid="{EF383491-DA03-47F1-8CE9-DCABDBC719E7}"/>
    <cellStyle name="Comma 2 3 6 2" xfId="13323" xr:uid="{ECEE5794-2391-4331-ADBB-DE4621851A23}"/>
    <cellStyle name="Comma 2 3 6 2 2" xfId="14299" xr:uid="{BAA3281B-DBAA-4AD0-8BC0-592E44BE97E2}"/>
    <cellStyle name="Comma 2 3 6 2 3" xfId="14380" xr:uid="{F4CB112E-CE41-43F3-801A-ECBFD73BF175}"/>
    <cellStyle name="Comma 2 3 6 2 4" xfId="14775" xr:uid="{BFDBE79F-6783-4C63-BB90-972066F913F4}"/>
    <cellStyle name="Comma 2 3 6 3" xfId="14231" xr:uid="{720C5EBD-6CEE-49FE-A430-59A379683204}"/>
    <cellStyle name="Comma 2 3 6 4" xfId="14381" xr:uid="{615D2B04-ADB0-4FBD-B319-D62FA5B5B68C}"/>
    <cellStyle name="Comma 2 3 6 5" xfId="14674" xr:uid="{5801D523-22C2-4C7B-8EF4-E1ED949D5DD8}"/>
    <cellStyle name="Comma 2 3 7" xfId="13959" xr:uid="{538AEE22-13D3-4D55-80DF-EEF288FE2A38}"/>
    <cellStyle name="Comma 2 3 8" xfId="14523" xr:uid="{9FE218A4-DCE3-4585-824E-C184C6B946E3}"/>
    <cellStyle name="Comma 2 3 9" xfId="14838" xr:uid="{85AAAC5C-EA36-4603-83AE-88F694DCBC4D}"/>
    <cellStyle name="Comma 2 4" xfId="5359" xr:uid="{E2A5A7B4-D873-457E-A10A-68A45A840CFC}"/>
    <cellStyle name="Comma 2 4 2" xfId="8115" xr:uid="{0F8DF937-B3B7-424A-8F1F-0E3F78965BE1}"/>
    <cellStyle name="Comma 2 4 2 2" xfId="6107" xr:uid="{75585B37-3335-4CBE-8B7E-97628CAA2ECA}"/>
    <cellStyle name="Comma 2 4 2 2 2" xfId="13290" xr:uid="{F1F6AA13-EF78-49F0-9E32-3AC79475016D}"/>
    <cellStyle name="Comma 2 4 2 2 2 2" xfId="14266" xr:uid="{FE106665-699C-4CDD-8D58-44BC3436492D}"/>
    <cellStyle name="Comma 2 4 2 2 2 3" xfId="14382" xr:uid="{97CB1B43-94E6-4229-B135-29FF8B3A56EB}"/>
    <cellStyle name="Comma 2 4 2 2 2 4" xfId="14742" xr:uid="{2EA6A07D-AF5D-4A3B-A66A-177DE60FD96D}"/>
    <cellStyle name="Comma 2 4 2 2 3" xfId="13420" xr:uid="{3993258E-F343-451D-A4F0-CC1581BE7AAE}"/>
    <cellStyle name="Comma 2 4 2 2 3 2" xfId="13800" xr:uid="{04E9DD6E-2E92-4559-910C-1846562F6D98}"/>
    <cellStyle name="Comma 2 4 2 2 4" xfId="13664" xr:uid="{72423739-4DFF-4866-9E72-5ED18050BF73}"/>
    <cellStyle name="Comma 2 4 2 3" xfId="8018" xr:uid="{98B8FEC9-0A21-4083-A783-059A2628FC2D}"/>
    <cellStyle name="Comma 2 4 2 3 2" xfId="13326" xr:uid="{AACBF7D6-D839-4AC4-9E1D-3EECAE62FBFC}"/>
    <cellStyle name="Comma 2 4 2 3 2 2" xfId="14302" xr:uid="{6C92A300-2F45-43AE-A264-C76B35FD3C41}"/>
    <cellStyle name="Comma 2 4 2 3 2 3" xfId="14383" xr:uid="{9F4CCC63-410A-4256-8669-76430B09EF02}"/>
    <cellStyle name="Comma 2 4 2 3 2 4" xfId="14778" xr:uid="{02A3D62A-7B14-4793-98C7-9E4DC447854C}"/>
    <cellStyle name="Comma 2 4 2 3 3" xfId="13458" xr:uid="{DEDB1FCA-EDB2-45C0-9D5B-41C1ADFD321A}"/>
    <cellStyle name="Comma 2 4 2 3 3 2" xfId="13838" xr:uid="{8ED4CCF1-B550-488B-867B-1F0083CFDBC1}"/>
    <cellStyle name="Comma 2 4 2 3 4" xfId="13704" xr:uid="{04AC519E-FC03-4C01-9CFE-A2F5B29A0C07}"/>
    <cellStyle name="Comma 2 4 2 4" xfId="13345" xr:uid="{34CA1507-B4C5-4195-9D63-5CCCD85C6178}"/>
    <cellStyle name="Comma 2 4 2 4 2" xfId="14321" xr:uid="{4071D4EF-A7F5-4546-AE9B-394D99602728}"/>
    <cellStyle name="Comma 2 4 2 4 3" xfId="14384" xr:uid="{21A2C835-3979-445E-8773-42766EAF7B47}"/>
    <cellStyle name="Comma 2 4 2 4 4" xfId="14797" xr:uid="{0C31F93F-F624-4292-AF97-A678F77821F4}"/>
    <cellStyle name="Comma 2 4 2 5" xfId="13479" xr:uid="{76C016E6-5BE1-45AC-B7C4-0B6A1C349897}"/>
    <cellStyle name="Comma 2 4 2 5 2" xfId="13859" xr:uid="{A81C5164-EB36-425A-A4B0-253B2D482B94}"/>
    <cellStyle name="Comma 2 4 2 6" xfId="13725" xr:uid="{94222843-7424-4EC4-89C1-85829C744869}"/>
    <cellStyle name="Comma 2 4 3" xfId="8114" xr:uid="{C29C6481-3899-488E-9DED-AA358CAD4BBD}"/>
    <cellStyle name="Comma 2 4 3 2" xfId="13344" xr:uid="{C562EEC9-CAC5-43E6-AEDF-9D905C57480E}"/>
    <cellStyle name="Comma 2 4 3 2 2" xfId="14320" xr:uid="{7A54F469-DE55-4E31-962B-D2C4405087A5}"/>
    <cellStyle name="Comma 2 4 3 2 3" xfId="14385" xr:uid="{4D049873-9239-4815-B342-5FBC982390BA}"/>
    <cellStyle name="Comma 2 4 3 2 4" xfId="14796" xr:uid="{8A679343-0ED1-4F70-B18D-2B9EF99ED3D5}"/>
    <cellStyle name="Comma 2 4 3 3" xfId="13478" xr:uid="{1C4F89E1-DD11-4967-93C4-B834D7FD99E3}"/>
    <cellStyle name="Comma 2 4 3 3 2" xfId="13858" xr:uid="{3F311984-1A45-4694-82DE-374212735C97}"/>
    <cellStyle name="Comma 2 4 3 4" xfId="13724" xr:uid="{E42D672B-E7E5-4B44-8C9C-3286C98C52BB}"/>
    <cellStyle name="Comma 2 4 4" xfId="7907" xr:uid="{9B358D68-AC9E-4B50-977F-F12F9FD163FD}"/>
    <cellStyle name="Comma 2 4 4 2" xfId="13325" xr:uid="{E1EDB5E6-F5D7-43D9-B775-76139A1F5E7F}"/>
    <cellStyle name="Comma 2 4 4 2 2" xfId="14301" xr:uid="{225D7F62-7A93-48D7-9546-6B760EBA5A48}"/>
    <cellStyle name="Comma 2 4 4 2 3" xfId="14386" xr:uid="{25721EEE-BA34-470E-92C0-D72FE80F93FC}"/>
    <cellStyle name="Comma 2 4 4 2 4" xfId="14777" xr:uid="{AD3E9E4D-B8AE-43D7-B2D5-BBD1C0D481CE}"/>
    <cellStyle name="Comma 2 4 4 3" xfId="13457" xr:uid="{085F8F9A-1EAD-49F5-8433-EB5E5D47E188}"/>
    <cellStyle name="Comma 2 4 4 3 2" xfId="13837" xr:uid="{36CF8A3F-F860-4EC4-9587-F87D9FF9D633}"/>
    <cellStyle name="Comma 2 4 4 4" xfId="13703" xr:uid="{5D72B640-D406-4E23-89E2-8131B22023D4}"/>
    <cellStyle name="Comma 2 4 5" xfId="13408" xr:uid="{133C6ADA-7074-4A95-A621-51D8B3E22524}"/>
    <cellStyle name="Comma 2 4 5 2" xfId="13788" xr:uid="{638EF7E9-10F7-4448-B1D3-ED7B139CB938}"/>
    <cellStyle name="Comma 2 4 6" xfId="13522" xr:uid="{2150855F-8C01-4E80-8821-A71CB645FC4F}"/>
    <cellStyle name="Comma 2 4 6 2" xfId="13902" xr:uid="{47DAE902-73B3-4A03-8CF3-575611B07C2E}"/>
    <cellStyle name="Comma 2 4 7" xfId="13559" xr:uid="{53DD6B47-CE73-46B4-8184-FC1C44FCE5A9}"/>
    <cellStyle name="Comma 2 4 7 2" xfId="13939" xr:uid="{F8F7D92C-2969-4E1B-9E91-F80BED6A5AA0}"/>
    <cellStyle name="Comma 2 4 8" xfId="13652" xr:uid="{B8C44675-4866-46F4-BAD6-B6BFE74D7E39}"/>
    <cellStyle name="Comma 2 5" xfId="5583" xr:uid="{D106AA03-07F1-4434-8C07-9B14F742CE6E}"/>
    <cellStyle name="Comma 2 5 2" xfId="7882" xr:uid="{37B1B1A2-2DF5-479A-BA55-6192D5049A4D}"/>
    <cellStyle name="Comma 2 5 2 2" xfId="7881" xr:uid="{7F4EED23-4A4E-4A5B-A480-0DE4C7931EC4}"/>
    <cellStyle name="Comma 2 5 2 2 2" xfId="13318" xr:uid="{46658705-973B-4678-95FC-58FA58793FE9}"/>
    <cellStyle name="Comma 2 5 2 2 2 2" xfId="14294" xr:uid="{6055F379-BBF0-4BE0-B49E-0DD33E9FA193}"/>
    <cellStyle name="Comma 2 5 2 2 2 3" xfId="14387" xr:uid="{88D5BA3C-4D88-46D4-849B-0FCF2547C456}"/>
    <cellStyle name="Comma 2 5 2 2 2 4" xfId="14770" xr:uid="{9C0022B9-9288-436D-9485-EB389D9C43C2}"/>
    <cellStyle name="Comma 2 5 2 2 3" xfId="13451" xr:uid="{5ED9A99B-B01F-4DB4-83BB-A48D8D31B2AD}"/>
    <cellStyle name="Comma 2 5 2 2 3 2" xfId="13831" xr:uid="{EBAE7FD9-39F3-4A65-8B6B-AA55D9D98A9E}"/>
    <cellStyle name="Comma 2 5 2 2 4" xfId="13697" xr:uid="{60CADFC2-4157-4BD9-9BE3-034C99BE71EC}"/>
    <cellStyle name="Comma 2 5 2 3" xfId="13319" xr:uid="{E89EFCA3-A9B0-4487-A037-BBA78A688E80}"/>
    <cellStyle name="Comma 2 5 2 3 2" xfId="14295" xr:uid="{C2EF3221-338F-43A1-890A-313866572916}"/>
    <cellStyle name="Comma 2 5 2 3 3" xfId="14388" xr:uid="{0DE93C83-07B4-4B1D-B0AD-68D0CEF6CC24}"/>
    <cellStyle name="Comma 2 5 2 3 4" xfId="14771" xr:uid="{4BC6ED1F-AF2F-454A-848B-BB3F0264F092}"/>
    <cellStyle name="Comma 2 5 2 4" xfId="13452" xr:uid="{08AE7F08-B86B-474C-85E3-15ADB072593F}"/>
    <cellStyle name="Comma 2 5 2 4 2" xfId="13832" xr:uid="{063DD622-DCD0-401E-BBA4-5035BAF4B2BC}"/>
    <cellStyle name="Comma 2 5 2 5" xfId="13698" xr:uid="{A6987791-4A87-44BE-B2A2-A64B74D1DF86}"/>
    <cellStyle name="Comma 2 5 3" xfId="6106" xr:uid="{990F70BD-7493-4343-B332-8DFB88A8F4B8}"/>
    <cellStyle name="Comma 2 5 3 2" xfId="13289" xr:uid="{0DEC2A6C-86E2-408D-ADF1-E5831C82C162}"/>
    <cellStyle name="Comma 2 5 3 2 2" xfId="14265" xr:uid="{6EEBF68A-5095-414A-A160-BD50383567C1}"/>
    <cellStyle name="Comma 2 5 3 2 3" xfId="14389" xr:uid="{443E397F-AEFC-4EBD-8F1C-4586FDC3D25D}"/>
    <cellStyle name="Comma 2 5 3 2 4" xfId="14741" xr:uid="{5CC71872-8F03-4517-AAF1-4A0698DFBAA9}"/>
    <cellStyle name="Comma 2 5 3 3" xfId="13419" xr:uid="{61D4FEA2-5180-43F4-B268-82515F97A9FA}"/>
    <cellStyle name="Comma 2 5 3 3 2" xfId="13799" xr:uid="{0C023AAD-14C5-4D70-9AB1-2EECC01FB034}"/>
    <cellStyle name="Comma 2 5 3 4" xfId="13663" xr:uid="{8E3E197D-3AEF-44AF-AF82-5E1D50460261}"/>
    <cellStyle name="Comma 2 5 4" xfId="8113" xr:uid="{938E75CC-6030-40A0-94BB-0AADB2CE9911}"/>
    <cellStyle name="Comma 2 5 4 2" xfId="13343" xr:uid="{637FD82C-C4CD-4856-BADD-F3A1CEDE9EB3}"/>
    <cellStyle name="Comma 2 5 4 2 2" xfId="14319" xr:uid="{BED8A4CC-0A99-44FB-9856-892933458C42}"/>
    <cellStyle name="Comma 2 5 4 2 3" xfId="14390" xr:uid="{819C5CAF-CCD8-4515-9DBD-9748A3C625A5}"/>
    <cellStyle name="Comma 2 5 4 2 4" xfId="14795" xr:uid="{67208BEC-C823-444B-8E45-EF6C693E895A}"/>
    <cellStyle name="Comma 2 5 4 3" xfId="13477" xr:uid="{8FC9681E-3123-46D3-ADDA-900823F02FE5}"/>
    <cellStyle name="Comma 2 5 4 3 2" xfId="13857" xr:uid="{EE448FA1-3B05-4CE2-8DA1-7BEFBA2080E6}"/>
    <cellStyle name="Comma 2 5 4 4" xfId="13723" xr:uid="{7395BBD4-6DEF-4C0F-9284-EE2E9AC9E560}"/>
    <cellStyle name="Comma 2 5 5" xfId="13283" xr:uid="{91648E0D-AE16-4136-A05F-13E439AAF702}"/>
    <cellStyle name="Comma 2 5 5 2" xfId="14259" xr:uid="{CBEA0E7E-21D1-462A-B409-901F2C27DD09}"/>
    <cellStyle name="Comma 2 5 5 3" xfId="14391" xr:uid="{13E75470-250F-4DBD-A115-46CFF917DF86}"/>
    <cellStyle name="Comma 2 5 5 4" xfId="14735" xr:uid="{4B46C933-A838-49BF-A986-99FF32A5E5A7}"/>
    <cellStyle name="Comma 2 5 6" xfId="14228" xr:uid="{A9E7D9E3-3CCE-4D11-A2C5-9283B4252BD2}"/>
    <cellStyle name="Comma 2 5 7" xfId="14392" xr:uid="{F3F250C3-1987-4D46-A41A-D3102D3BE17D}"/>
    <cellStyle name="Comma 2 5 8" xfId="14649" xr:uid="{0367FB6D-DC7C-4423-976B-25BC3D50298C}"/>
    <cellStyle name="Comma 2 6" xfId="5997" xr:uid="{6EAAA9F0-13D7-4603-A7CB-85588C8FEA17}"/>
    <cellStyle name="Comma 2 6 2" xfId="7880" xr:uid="{6FAEAA18-2179-49AB-BCD8-8353AD36752B}"/>
    <cellStyle name="Comma 2 6 2 2" xfId="14180" xr:uid="{2B9D8DE3-88B3-421C-A723-1EE7E1808678}"/>
    <cellStyle name="Comma 2 6 2 3" xfId="14673" xr:uid="{57380DBA-3A16-44D6-8FFA-032B5FE31963}"/>
    <cellStyle name="Comma 2 6 2 4" xfId="14981" xr:uid="{ECAC5AD7-CE5E-49FB-9301-F155280C6943}"/>
    <cellStyle name="Comma 2 6 2 5" xfId="15167" xr:uid="{1CD6427C-77EE-42B7-9670-CEE93D90A37C}"/>
    <cellStyle name="Comma 2 6 3" xfId="13285" xr:uid="{EC15305E-1C48-4FD0-ACC5-A1DA267804E6}"/>
    <cellStyle name="Comma 2 6 3 2" xfId="14261" xr:uid="{0059150E-9786-45BE-ACE3-63E0967D98EB}"/>
    <cellStyle name="Comma 2 6 3 3" xfId="14393" xr:uid="{2FD30ED4-30F0-45CB-8023-2304CC213A48}"/>
    <cellStyle name="Comma 2 6 3 4" xfId="14737" xr:uid="{FAEEC3F3-103C-43AC-BF7C-B4B4A9D35418}"/>
    <cellStyle name="Comma 2 6 4" xfId="13414" xr:uid="{B5F5AE3D-E255-4AE3-B4F5-19564F40C6F1}"/>
    <cellStyle name="Comma 2 6 4 2" xfId="13794" xr:uid="{383E6E46-5F19-44EB-A74F-D6661643F4C8}"/>
    <cellStyle name="Comma 2 6 5" xfId="13658" xr:uid="{102DAB89-88C3-4F0D-8A5B-A95E4CE3E604}"/>
    <cellStyle name="Comma 2 7" xfId="8112" xr:uid="{207DD1FE-18EB-49C6-A4E1-C5B61A45CFF1}"/>
    <cellStyle name="Comma 2 7 2" xfId="14187" xr:uid="{C253F24F-FA12-4B7F-B45A-2F5A0221447C}"/>
    <cellStyle name="Comma 2 7 3" xfId="14681" xr:uid="{01D33077-F80B-4C19-A401-1E80BEC395D8}"/>
    <cellStyle name="Comma 2 7 4" xfId="14988" xr:uid="{1B843DF4-AA34-4A78-A79D-6703856C9793}"/>
    <cellStyle name="Comma 2 7 5" xfId="15174" xr:uid="{8E5303E3-1116-4F77-AC7D-4D05BC3CB12F}"/>
    <cellStyle name="Comma 2 8" xfId="7879" xr:uid="{10241068-C834-4C80-A828-DE06882CCE2F}"/>
    <cellStyle name="Comma 2 8 2" xfId="13317" xr:uid="{E90EB70D-5770-4B9C-A3FB-B38C53670AA3}"/>
    <cellStyle name="Comma 2 8 2 2" xfId="14293" xr:uid="{423ACE72-8D1D-4F89-8BEC-09AAD3D91050}"/>
    <cellStyle name="Comma 2 8 2 3" xfId="14394" xr:uid="{8BE64AB2-20FB-46E7-B03C-A551FAD7A78F}"/>
    <cellStyle name="Comma 2 8 2 4" xfId="14769" xr:uid="{8AF0570E-B043-41CE-B096-212323FD9746}"/>
    <cellStyle name="Comma 2 8 3" xfId="13450" xr:uid="{361C6CC0-E3B5-462D-B415-FF9BB9EFDC3C}"/>
    <cellStyle name="Comma 2 8 3 2" xfId="13830" xr:uid="{4DF1A2DB-7D41-4A67-8886-E21BB6EE5C1C}"/>
    <cellStyle name="Comma 2 8 4" xfId="13696" xr:uid="{A24D0ED0-D0B0-4791-8BF2-BC2C077391AE}"/>
    <cellStyle name="Comma 2 9" xfId="110" xr:uid="{4786AB3D-08F2-4117-B0A4-2CAFDD3B4476}"/>
    <cellStyle name="Comma 2 9 2" xfId="13371" xr:uid="{589DFA40-7243-403E-BF95-326564AA88C8}"/>
    <cellStyle name="Comma 2 9 2 2" xfId="13751" xr:uid="{CC89AAB9-315A-442A-B5A9-C60AE66D78E3}"/>
    <cellStyle name="Comma 2 9 3" xfId="13496" xr:uid="{1624556D-A08A-4FB5-88B0-736ABCE44650}"/>
    <cellStyle name="Comma 2 9 3 2" xfId="13876" xr:uid="{73C73579-DCFB-4855-A84E-24C98C292561}"/>
    <cellStyle name="Comma 2 9 4" xfId="13533" xr:uid="{531349B1-3726-477E-AEE8-4686450D8143}"/>
    <cellStyle name="Comma 2 9 4 2" xfId="13913" xr:uid="{9DFA34BD-7350-43FB-951E-F1AF18790E9C}"/>
    <cellStyle name="Comma 2 9 5" xfId="13599" xr:uid="{E3F588A3-9AD2-4FE7-B660-8D9E097AB658}"/>
    <cellStyle name="Comma 20" xfId="940" xr:uid="{E8D72D98-0FEB-4091-97A7-BEB2BEC9D36B}"/>
    <cellStyle name="Comma 20 2" xfId="13386" xr:uid="{E9443EF1-2915-46E3-B7A6-11BC7AC7175A}"/>
    <cellStyle name="Comma 20 2 2" xfId="13766" xr:uid="{AB70D8FD-5EA8-4476-ACB1-D706CE0CC097}"/>
    <cellStyle name="Comma 20 3" xfId="13508" xr:uid="{04771A40-3BB0-4DE7-819E-3E3DF8AD15B1}"/>
    <cellStyle name="Comma 20 3 2" xfId="13888" xr:uid="{EA9305FD-B305-47CF-834F-F1CD80FDAA6E}"/>
    <cellStyle name="Comma 20 4" xfId="13545" xr:uid="{6BAE1779-61DF-423E-8903-FDA34DFCBFC4}"/>
    <cellStyle name="Comma 20 4 2" xfId="13925" xr:uid="{E31F0ACD-4E7F-48F8-BA75-E6224A8F2078}"/>
    <cellStyle name="Comma 20 5" xfId="13620" xr:uid="{684E614E-1FE6-4828-A903-DBD543FD5C74}"/>
    <cellStyle name="Comma 21" xfId="5493" xr:uid="{1EE9FAC0-A904-4EB0-BABA-DEE536789E05}"/>
    <cellStyle name="Comma 22" xfId="5584" xr:uid="{0817F17F-899A-40E4-9D36-A2754E3B6FEE}"/>
    <cellStyle name="Comma 22 2" xfId="8111" xr:uid="{992C16F1-E760-4EAD-BB03-CCD1468C1575}"/>
    <cellStyle name="Comma 22 2 2" xfId="14186" xr:uid="{EF179E06-C57E-47C8-9E63-CD014989EB6A}"/>
    <cellStyle name="Comma 22 2 3" xfId="14680" xr:uid="{1F21F854-E64C-4681-8D05-A32656D22B7A}"/>
    <cellStyle name="Comma 22 2 4" xfId="14987" xr:uid="{2BCFB040-9101-49E7-B2C7-06F6B41C9359}"/>
    <cellStyle name="Comma 22 2 5" xfId="15173" xr:uid="{3FFE29CF-6035-4FB1-9B58-AF4AE95447AD}"/>
    <cellStyle name="Comma 22 3" xfId="14159" xr:uid="{8EE848AE-B24F-4CC5-B153-D0B235A7407C}"/>
    <cellStyle name="Comma 22 4" xfId="14650" xr:uid="{76F22EF8-7672-40A4-8F20-2966F79082A3}"/>
    <cellStyle name="Comma 22 5" xfId="14960" xr:uid="{4E992267-F2DA-496E-9895-0AC016BFBA19}"/>
    <cellStyle name="Comma 22 6" xfId="15146" xr:uid="{AC303C69-7041-41D2-A631-63DE623986F3}"/>
    <cellStyle name="Comma 23" xfId="7878" xr:uid="{E11B8C24-ED5C-45E1-A813-4AD2E44115B9}"/>
    <cellStyle name="Comma 23 2" xfId="8497" xr:uid="{7F01F9A1-280B-4E18-ACA9-50B7297F9F36}"/>
    <cellStyle name="Comma 23 2 2" xfId="13359" xr:uid="{DCB2627D-4A81-4780-B3D9-985EDB9D69CA}"/>
    <cellStyle name="Comma 23 2 2 2" xfId="14335" xr:uid="{54BC40E9-F9FE-4B11-9E9A-48749F6221BE}"/>
    <cellStyle name="Comma 23 2 2 3" xfId="14395" xr:uid="{4BD7686D-441E-4367-8099-92AA56F64A9C}"/>
    <cellStyle name="Comma 23 2 2 4" xfId="14811" xr:uid="{E1760411-17FF-40F7-B9CB-96236BF1C4CA}"/>
    <cellStyle name="Comma 23 2 3" xfId="13493" xr:uid="{FAA97D83-0E4F-4786-8F6A-DCEE42D0DB08}"/>
    <cellStyle name="Comma 23 2 3 2" xfId="13873" xr:uid="{5F17A68E-4C0B-4D78-8DB2-80D0143DE8E6}"/>
    <cellStyle name="Comma 23 2 4" xfId="13739" xr:uid="{244A800B-FBF6-42C9-809A-07C6BC96BF70}"/>
    <cellStyle name="Comma 23 3" xfId="13316" xr:uid="{6B86F2DB-ED30-45D3-BCE2-2CEC4C6DA8D1}"/>
    <cellStyle name="Comma 23 3 2" xfId="14292" xr:uid="{20F68AEF-51A7-42D0-8C81-590A97139391}"/>
    <cellStyle name="Comma 23 3 3" xfId="14396" xr:uid="{B4CD9974-456D-40ED-8076-3CF5CCCD4A8E}"/>
    <cellStyle name="Comma 23 3 4" xfId="14768" xr:uid="{6D9F47F8-4FEB-4CA1-8E3F-9838EA5FA667}"/>
    <cellStyle name="Comma 23 4" xfId="13449" xr:uid="{828F3988-737B-4A04-A157-B719867C8FEF}"/>
    <cellStyle name="Comma 23 4 2" xfId="13829" xr:uid="{813AA9C1-F824-4B0B-A885-D560A5D43A6B}"/>
    <cellStyle name="Comma 23 5" xfId="13695" xr:uid="{7D56F587-2EE8-4392-804C-9CEB2E973B8D}"/>
    <cellStyle name="Comma 24" xfId="7877" xr:uid="{C0587C31-F4B1-45DB-BBD6-EDEC7AAFEF41}"/>
    <cellStyle name="Comma 24 2" xfId="13315" xr:uid="{F3FE782B-B6EF-4086-965F-C4E25C80C583}"/>
    <cellStyle name="Comma 24 2 2" xfId="14291" xr:uid="{B5B11225-BFA4-49FD-BD3A-BBB7E743B7CD}"/>
    <cellStyle name="Comma 24 2 3" xfId="14397" xr:uid="{FBF24EF6-909A-40CF-98A1-E75483BCFDF1}"/>
    <cellStyle name="Comma 24 2 4" xfId="14767" xr:uid="{7F757149-189A-464E-BC29-0D32A46D6657}"/>
    <cellStyle name="Comma 24 3" xfId="13448" xr:uid="{94166958-034F-4CB2-984A-9126843DE434}"/>
    <cellStyle name="Comma 24 3 2" xfId="13828" xr:uid="{BF573F24-9E9F-4ABF-864F-363D4CA211EC}"/>
    <cellStyle name="Comma 24 4" xfId="13694" xr:uid="{E7ADD8BC-897B-4D66-A986-388329A8A4D9}"/>
    <cellStyle name="Comma 25" xfId="7876" xr:uid="{87E8E7E4-0F96-472F-A0D2-93782FCD6340}"/>
    <cellStyle name="Comma 25 2" xfId="13314" xr:uid="{5C83BF49-823B-439A-B948-F402F6471D5D}"/>
    <cellStyle name="Comma 25 2 2" xfId="14290" xr:uid="{22B0DF0D-CD39-4ECE-9B35-43B30C76DC6D}"/>
    <cellStyle name="Comma 25 2 3" xfId="14398" xr:uid="{8E853A9E-38FD-4105-B294-F83AD8CF00A1}"/>
    <cellStyle name="Comma 25 2 4" xfId="14766" xr:uid="{ACAC93AB-D508-42B3-BCEC-F7460F8ADAE0}"/>
    <cellStyle name="Comma 25 3" xfId="13447" xr:uid="{BF452227-17BC-4A9E-B493-6661F650161F}"/>
    <cellStyle name="Comma 25 3 2" xfId="13827" xr:uid="{C94BD59E-C343-42AB-9793-88A99AD3F8DD}"/>
    <cellStyle name="Comma 25 4" xfId="13693" xr:uid="{0C72F933-1067-4FA9-8C6C-3B86D6E32C86}"/>
    <cellStyle name="Comma 26" xfId="12054" xr:uid="{ADBEA653-2B5C-4788-94A9-0E8E30A3BD5C}"/>
    <cellStyle name="Comma 26 2" xfId="13360" xr:uid="{9B335893-86E7-4F0D-95D9-BBCA8A16E792}"/>
    <cellStyle name="Comma 26 2 2" xfId="14336" xr:uid="{D4047D32-212F-409C-9D79-F5B0033674C8}"/>
    <cellStyle name="Comma 26 2 3" xfId="14399" xr:uid="{5654073C-7524-4DC9-9AB7-2AA280930A1D}"/>
    <cellStyle name="Comma 26 2 4" xfId="14812" xr:uid="{2BD6284F-5C24-4979-99E2-1CCE5C61384C}"/>
    <cellStyle name="Comma 26 3" xfId="13494" xr:uid="{5F5FECB5-F57E-4132-B3A9-3AF12F9CC2FE}"/>
    <cellStyle name="Comma 26 3 2" xfId="13874" xr:uid="{0A2C4F52-3EE0-431E-8A25-FB38F30DE1F8}"/>
    <cellStyle name="Comma 26 4" xfId="13743" xr:uid="{7B5665A2-2288-4F3C-ACF7-AF51C4B87178}"/>
    <cellStyle name="Comma 27" xfId="13364" xr:uid="{2B280D5C-2A64-46F1-B8DE-FD57D870539B}"/>
    <cellStyle name="Comma 27 2" xfId="13744" xr:uid="{B873037D-B384-4E9B-A6DE-DF09D357F487}"/>
    <cellStyle name="Comma 28" xfId="13951" xr:uid="{062C82AC-AC78-4A12-9511-910BE0F9FFE1}"/>
    <cellStyle name="Comma 28 2" xfId="14215" xr:uid="{9EEA8253-B9FE-496F-8FC6-310627C674B5}"/>
    <cellStyle name="Comma 28 3" xfId="14354" xr:uid="{A4DACD4A-A8B3-4A58-B107-D42E7D4983B7}"/>
    <cellStyle name="Comma 29" xfId="14489" xr:uid="{64CD5648-CF7B-4257-A1E8-3D8A43D92361}"/>
    <cellStyle name="Comma 3" xfId="28" xr:uid="{9C9598A7-DB31-431E-8BA1-4FBB4AC2A8F4}"/>
    <cellStyle name="Comma 3 10" xfId="13259" xr:uid="{38933139-926D-4835-9823-9B94DBBE64DF}"/>
    <cellStyle name="Comma 3 10 2" xfId="14235" xr:uid="{E2786349-046D-4248-BCC2-4614C0E54DB3}"/>
    <cellStyle name="Comma 3 10 3" xfId="14400" xr:uid="{000C0872-2273-4287-A564-7D8869801AC7}"/>
    <cellStyle name="Comma 3 10 4" xfId="14711" xr:uid="{F191C9BD-F855-47C0-8A0D-9A23CB0AB5C3}"/>
    <cellStyle name="Comma 3 11" xfId="14216" xr:uid="{A57EC116-BA8B-4126-A6A2-A9F12EF56B27}"/>
    <cellStyle name="Comma 3 12" xfId="14401" xr:uid="{09E1FE61-50A4-44E8-AF9C-CF820C12EDBD}"/>
    <cellStyle name="Comma 3 13" xfId="14491" xr:uid="{AC339B6E-7A78-40CD-8A63-97CAE72BE092}"/>
    <cellStyle name="Comma 3 14" xfId="14514" xr:uid="{8574F463-81E5-4538-A304-769997E3B30A}"/>
    <cellStyle name="Comma 3 2" xfId="50" xr:uid="{C2B058F8-4399-4484-96A5-598D63DA24A8}"/>
    <cellStyle name="Comma 3 2 2" xfId="8110" xr:uid="{033085E8-14F0-40BF-8927-25504A980B71}"/>
    <cellStyle name="Comma 3 2 2 2" xfId="13476" xr:uid="{D0D06489-94E4-45AD-81F4-10B132F204B9}"/>
    <cellStyle name="Comma 3 2 2 2 2" xfId="13856" xr:uid="{C9E7A2A4-274F-4C11-B9AA-5E3BFB32BF63}"/>
    <cellStyle name="Comma 3 2 2 3" xfId="13531" xr:uid="{B1F54ED8-D858-43DB-B43F-73E06E2E07B5}"/>
    <cellStyle name="Comma 3 2 2 3 2" xfId="13911" xr:uid="{FD7022F9-7DB7-4EE9-BF10-4DFA074A0200}"/>
    <cellStyle name="Comma 3 2 2 4" xfId="13568" xr:uid="{7A54448E-A6E2-45E9-B181-27256E761F6A}"/>
    <cellStyle name="Comma 3 2 2 4 2" xfId="13948" xr:uid="{663CF23B-E067-4AEE-AD18-F27CD316D4E8}"/>
    <cellStyle name="Comma 3 2 2 5" xfId="13722" xr:uid="{05469FE0-07BB-4F17-ABB6-8F311D42494C}"/>
    <cellStyle name="Comma 3 2 3" xfId="8109" xr:uid="{C26C73EA-C608-49E7-B1D2-5163B68A562D}"/>
    <cellStyle name="Comma 3 2 3 2" xfId="14185" xr:uid="{B5E1D193-24FF-4B56-9E35-03A3E8EBB825}"/>
    <cellStyle name="Comma 3 2 3 3" xfId="14679" xr:uid="{7B4F2D2B-A90C-46CE-ADB7-8068CF50E68E}"/>
    <cellStyle name="Comma 3 2 3 4" xfId="14986" xr:uid="{A6E72265-909A-42C7-A96D-A1F60314043E}"/>
    <cellStyle name="Comma 3 2 3 5" xfId="15172" xr:uid="{AAB7F26A-FC47-4082-B62F-D3166B3C05BE}"/>
    <cellStyle name="Comma 3 2 4" xfId="6105" xr:uid="{1EA9A76D-F351-486D-B9BD-D0E062D9FB2F}"/>
    <cellStyle name="Comma 3 2 4 2" xfId="14164" xr:uid="{187D64B7-D3DD-4167-BEDC-F84C33D56590}"/>
    <cellStyle name="Comma 3 2 4 3" xfId="14656" xr:uid="{993F9B3B-443E-4836-84FA-5F6959845135}"/>
    <cellStyle name="Comma 3 2 4 4" xfId="14965" xr:uid="{BEC21C48-D7C3-436F-B3D9-3DB0D2B2E2CE}"/>
    <cellStyle name="Comma 3 2 4 5" xfId="15151" xr:uid="{7B318E9B-ECC9-4445-ABE5-DEE1B68C5BDD}"/>
    <cellStyle name="Comma 3 2 5" xfId="941" xr:uid="{B3DAC106-6A8A-47AE-88A1-3FF5937D7D95}"/>
    <cellStyle name="Comma 3 2 5 2" xfId="13387" xr:uid="{B7094999-AF1C-4C39-8CCB-B82ABF3E5D8D}"/>
    <cellStyle name="Comma 3 2 5 2 2" xfId="13767" xr:uid="{63A0379E-CC01-48FD-A6AE-CA0AA58848AC}"/>
    <cellStyle name="Comma 3 2 5 3" xfId="13509" xr:uid="{9AD98B43-D0B7-4A6C-85F3-D3758565642E}"/>
    <cellStyle name="Comma 3 2 5 3 2" xfId="13889" xr:uid="{E914787F-F0F0-4B5A-B823-97772B9F954D}"/>
    <cellStyle name="Comma 3 2 5 4" xfId="13546" xr:uid="{7E0FBDA5-10D2-409F-82A3-D6905CA6AD24}"/>
    <cellStyle name="Comma 3 2 5 4 2" xfId="13926" xr:uid="{82D8BB2E-DBD5-47B3-A07B-8FC0D781568D}"/>
    <cellStyle name="Comma 3 2 5 5" xfId="13621" xr:uid="{1ED21899-5C81-410C-86F5-B56415A218C3}"/>
    <cellStyle name="Comma 3 2 6" xfId="13953" xr:uid="{3C47AA56-3E30-4BD7-9153-A64CBE30F3A6}"/>
    <cellStyle name="Comma 3 2 7" xfId="14516" xr:uid="{A60D22F0-FD04-436E-953C-49D761921C31}"/>
    <cellStyle name="Comma 3 2 8" xfId="14832" xr:uid="{876F7E2D-4706-4724-848F-DAE67DBDF9EF}"/>
    <cellStyle name="Comma 3 2 9" xfId="15018" xr:uid="{C45D37C7-19E1-4920-80D0-87BBE659A0E7}"/>
    <cellStyle name="Comma 3 3" xfId="942" xr:uid="{D1798611-571D-4E7D-B168-68DA482869A2}"/>
    <cellStyle name="Comma 3 3 2" xfId="6128" xr:uid="{137BCF8A-2AD7-470E-84BB-5C4D5B01A795}"/>
    <cellStyle name="Comma 3 3 2 2" xfId="14168" xr:uid="{5423BE26-EBD0-4CA9-9FA3-739C8B456D4C}"/>
    <cellStyle name="Comma 3 3 2 3" xfId="14660" xr:uid="{E54AA05E-0B45-44D4-861B-F407838057D5}"/>
    <cellStyle name="Comma 3 3 2 4" xfId="14969" xr:uid="{24CB5C01-92DA-44FF-B884-0919BA77B51A}"/>
    <cellStyle name="Comma 3 3 2 5" xfId="15155" xr:uid="{8BEA0011-A184-40EC-9D5D-7C0125CD4C2C}"/>
    <cellStyle name="Comma 3 3 3" xfId="13388" xr:uid="{789E88C7-922B-4BA2-B547-E0A1BAAB7A53}"/>
    <cellStyle name="Comma 3 3 3 2" xfId="13768" xr:uid="{40AB0C40-BB75-4AAB-88C1-640C8DDCF0D5}"/>
    <cellStyle name="Comma 3 3 4" xfId="13510" xr:uid="{63034536-3656-43C9-87D0-9642B2E34EED}"/>
    <cellStyle name="Comma 3 3 4 2" xfId="13890" xr:uid="{CF507E61-2A7B-4B10-996A-CC2D11EE436E}"/>
    <cellStyle name="Comma 3 3 5" xfId="13547" xr:uid="{55E8D3DA-015B-4B9E-81EC-C996A079067B}"/>
    <cellStyle name="Comma 3 3 5 2" xfId="13927" xr:uid="{F66F79C4-22EA-4817-969C-FA04E409868C}"/>
    <cellStyle name="Comma 3 3 6" xfId="13622" xr:uid="{36A8FD3B-66C3-4024-A3E8-A3B92CE74E3D}"/>
    <cellStyle name="Comma 3 4" xfId="5566" xr:uid="{3AFBDB30-C9A9-44C4-B33D-195FA108DF1A}"/>
    <cellStyle name="Comma 3 4 2" xfId="13412" xr:uid="{07639AA2-4723-47A7-AB42-DB10E3250962}"/>
    <cellStyle name="Comma 3 4 2 2" xfId="13792" xr:uid="{33F675BA-9419-4282-8CE2-DB96FF7E2964}"/>
    <cellStyle name="Comma 3 4 3" xfId="13524" xr:uid="{3D1E0E38-6605-4EA7-8703-052E8350C4EC}"/>
    <cellStyle name="Comma 3 4 3 2" xfId="13904" xr:uid="{1C9E8862-ACBB-4000-9A12-2718E41228EA}"/>
    <cellStyle name="Comma 3 4 4" xfId="13561" xr:uid="{D82D2DB3-C62C-4DAA-ADC0-125B4AA42621}"/>
    <cellStyle name="Comma 3 4 4 2" xfId="13941" xr:uid="{839FE0E5-D988-4528-9A56-827DDD1EFAF6}"/>
    <cellStyle name="Comma 3 4 5" xfId="13656" xr:uid="{162AC011-5C0C-467E-AE3A-DEDFF7EAAE45}"/>
    <cellStyle name="Comma 3 5" xfId="5585" xr:uid="{EC775883-A457-4435-99B4-924C4150FF75}"/>
    <cellStyle name="Comma 3 5 2" xfId="13284" xr:uid="{D2536783-9B5B-46EE-A8F5-C329F21A2C23}"/>
    <cellStyle name="Comma 3 5 2 2" xfId="14260" xr:uid="{D68EB152-7F6D-4FF9-B7D5-952C86B53DC0}"/>
    <cellStyle name="Comma 3 5 2 3" xfId="14402" xr:uid="{304F5930-86CF-466B-A59D-9332A491B47F}"/>
    <cellStyle name="Comma 3 5 2 4" xfId="14736" xr:uid="{ADD7094A-2328-47BD-873F-D940A11B0D77}"/>
    <cellStyle name="Comma 3 5 3" xfId="13413" xr:uid="{6706FB3F-4E29-4966-8EC3-80F8AD7F29C4}"/>
    <cellStyle name="Comma 3 5 3 2" xfId="13793" xr:uid="{978E54AE-15E6-4ED4-B9D5-A8E5C4BE5F96}"/>
    <cellStyle name="Comma 3 5 4" xfId="13657" xr:uid="{DF5FD232-9A7D-4253-AC52-D6E99C017E4A}"/>
    <cellStyle name="Comma 3 6" xfId="5586" xr:uid="{F2412FCD-0C38-40FB-87ED-C58D902115D3}"/>
    <cellStyle name="Comma 3 6 2" xfId="14160" xr:uid="{F39CE807-9EC4-4B7A-A9B3-6FC809A23794}"/>
    <cellStyle name="Comma 3 6 3" xfId="14651" xr:uid="{E5A7E172-55C6-4090-960A-3E6F08A1010E}"/>
    <cellStyle name="Comma 3 6 4" xfId="14961" xr:uid="{4C0E6FE2-42DD-4EE3-922A-EB1C797BCF88}"/>
    <cellStyle name="Comma 3 6 5" xfId="15147" xr:uid="{827DB4EF-6470-485E-A6F7-19066D13742D}"/>
    <cellStyle name="Comma 3 7" xfId="6002" xr:uid="{97240CB6-CAFC-479C-B97E-2AB2AF7FC8F2}"/>
    <cellStyle name="Comma 3 7 2" xfId="8370" xr:uid="{BFC29596-A557-47DC-ADEA-60AF1A1D0A66}"/>
    <cellStyle name="Comma 3 7 2 2" xfId="14192" xr:uid="{E360A859-F7B1-4D09-84F8-4913AFD092FA}"/>
    <cellStyle name="Comma 3 7 2 3" xfId="14686" xr:uid="{FFD6C34D-7DB2-462E-BEF6-CEDE3BE5FBC2}"/>
    <cellStyle name="Comma 3 7 2 4" xfId="14993" xr:uid="{FE3936C8-AC9D-4063-AD9E-78D97429CF14}"/>
    <cellStyle name="Comma 3 7 2 5" xfId="15179" xr:uid="{9CC33063-82D5-43CE-A9F3-4B6378218BD4}"/>
    <cellStyle name="Comma 3 7 3" xfId="14162" xr:uid="{E3E78FD2-0744-46AB-ABE9-B642D97F7488}"/>
    <cellStyle name="Comma 3 7 4" xfId="14654" xr:uid="{FF52C0BB-C604-4509-81F5-CDF6B5424225}"/>
    <cellStyle name="Comma 3 7 5" xfId="14963" xr:uid="{2A78B582-CB87-4183-9858-89E3DBCACD73}"/>
    <cellStyle name="Comma 3 7 6" xfId="15149" xr:uid="{DB1B8492-BB3F-4338-AE42-71243780DA2A}"/>
    <cellStyle name="Comma 3 8" xfId="298" xr:uid="{11195D63-67E3-4F54-9511-247E7C01B48F}"/>
    <cellStyle name="Comma 3 8 2" xfId="13266" xr:uid="{49686253-5171-4A73-9C0E-D246F6B6E096}"/>
    <cellStyle name="Comma 3 8 2 2" xfId="14242" xr:uid="{56B512D9-1584-4C65-802F-B8AB588A1BD1}"/>
    <cellStyle name="Comma 3 8 2 3" xfId="14403" xr:uid="{C1EC5144-B204-4017-AEE6-E00B45FC10F6}"/>
    <cellStyle name="Comma 3 8 2 4" xfId="14718" xr:uid="{D71B9887-D505-4E15-B623-67CB4C38012B}"/>
    <cellStyle name="Comma 3 8 3" xfId="13372" xr:uid="{CA3AA750-AC6F-4A4B-B36C-578147E75B97}"/>
    <cellStyle name="Comma 3 8 3 2" xfId="13752" xr:uid="{A679DC64-6294-473F-A681-A57C481DE6AF}"/>
    <cellStyle name="Comma 3 8 4" xfId="13600" xr:uid="{3C2803EE-FCAC-4C6A-8EDE-F2B7D902B111}"/>
    <cellStyle name="Comma 3 9" xfId="12239" xr:uid="{BA8AEB0E-5BE2-482C-92AA-620B8C9A84D7}"/>
    <cellStyle name="Comma 3 9 2" xfId="13362" xr:uid="{43ECF3C1-AC54-4082-821A-7A5EBA50CAA9}"/>
    <cellStyle name="Comma 3 9 2 2" xfId="14338" xr:uid="{6BF5B68A-007F-47C8-9FFB-86C2D2216491}"/>
    <cellStyle name="Comma 3 9 2 3" xfId="14404" xr:uid="{F1A5148B-DBA3-46E3-8222-70676FF21A42}"/>
    <cellStyle name="Comma 3 9 2 4" xfId="14814" xr:uid="{509B5A07-09B3-4306-9D5D-B10BD5B477FA}"/>
    <cellStyle name="Comma 3 9 3" xfId="14233" xr:uid="{711160B4-D8D1-41CB-8F8E-AA4819C79E98}"/>
    <cellStyle name="Comma 3 9 4" xfId="14405" xr:uid="{D8404B32-62A6-48EC-9698-B9DFF2D9885D}"/>
    <cellStyle name="Comma 3 9 5" xfId="14691" xr:uid="{CD006C8A-9C50-464F-BF3E-9A51CC37BC7A}"/>
    <cellStyle name="Comma 30" xfId="14831" xr:uid="{CBBFE8DE-B256-4924-BE2C-7CC2714BF05F}"/>
    <cellStyle name="Comma 4" xfId="51" xr:uid="{EE4B4A3D-229F-43AE-A488-E44EC2B1EB20}"/>
    <cellStyle name="Comma 4 10" xfId="13264" xr:uid="{D8EA4F48-DFD9-4D7B-8318-9858BDE1003D}"/>
    <cellStyle name="Comma 4 10 2" xfId="14240" xr:uid="{44AFD31B-01E0-4F05-BB06-6F984FEB5212}"/>
    <cellStyle name="Comma 4 10 3" xfId="14406" xr:uid="{534D2059-8A25-445E-8322-64C382583472}"/>
    <cellStyle name="Comma 4 10 4" xfId="14716" xr:uid="{EC958C8D-30B0-4DE9-9CA9-8F0CF0C79934}"/>
    <cellStyle name="Comma 4 11" xfId="13369" xr:uid="{A24E90D6-2ADD-49B2-937E-69BAF687CA20}"/>
    <cellStyle name="Comma 4 11 2" xfId="13749" xr:uid="{56F6B6BC-EAE9-455D-BA83-734D131E5B32}"/>
    <cellStyle name="Comma 4 12" xfId="13593" xr:uid="{A330F028-8E10-499D-8782-C312865F5DF5}"/>
    <cellStyle name="Comma 4 2" xfId="943" xr:uid="{4077B6E8-EAB8-4273-98F0-5D149D89DDF6}"/>
    <cellStyle name="Comma 4 2 2" xfId="6126" xr:uid="{71887B7F-5E37-46F2-959C-C8079281239F}"/>
    <cellStyle name="Comma 4 2 2 2" xfId="13429" xr:uid="{29305171-BE3F-4354-BE13-A8CA222CED5A}"/>
    <cellStyle name="Comma 4 2 2 2 2" xfId="13809" xr:uid="{11A04C2B-5B72-4373-8D61-39D4DFD5322B}"/>
    <cellStyle name="Comma 4 2 2 3" xfId="13528" xr:uid="{4341B7CF-7DEC-4F0D-A635-9532026941F8}"/>
    <cellStyle name="Comma 4 2 2 3 2" xfId="13908" xr:uid="{ABC12C27-87A5-4810-A1F9-19FD7FB9C4CB}"/>
    <cellStyle name="Comma 4 2 2 4" xfId="13565" xr:uid="{A9FCFCE7-FCB3-46DF-86D6-B445CD6538AE}"/>
    <cellStyle name="Comma 4 2 2 4 2" xfId="13945" xr:uid="{47EC53BD-36C6-4227-8984-830768B02AAD}"/>
    <cellStyle name="Comma 4 2 2 5" xfId="13673" xr:uid="{71BF6546-B9FE-47BD-AF8E-7593E1EE35FE}"/>
    <cellStyle name="Comma 4 2 3" xfId="8107" xr:uid="{D32A35D0-EDFE-4C42-BB25-A3C68A227482}"/>
    <cellStyle name="Comma 4 2 3 2" xfId="13341" xr:uid="{CD86A7F3-E8C8-413A-B5D4-C16B4AE36666}"/>
    <cellStyle name="Comma 4 2 3 2 2" xfId="14317" xr:uid="{62DA3F82-F0E1-4B9C-AD75-CEA263B64626}"/>
    <cellStyle name="Comma 4 2 3 2 3" xfId="14407" xr:uid="{28E55047-B21E-491E-92C6-6BE3854BAEDD}"/>
    <cellStyle name="Comma 4 2 3 2 4" xfId="14793" xr:uid="{096567D8-1F19-4998-B0F3-BCD8312B3D89}"/>
    <cellStyle name="Comma 4 2 3 3" xfId="13474" xr:uid="{932298F4-8D88-4105-A592-A07FCC408952}"/>
    <cellStyle name="Comma 4 2 3 3 2" xfId="13854" xr:uid="{DC95C17F-05B1-4706-8788-A6A4B548A448}"/>
    <cellStyle name="Comma 4 2 3 4" xfId="13720" xr:uid="{038A27CE-2BDD-46E3-8490-2948C7CE385F}"/>
    <cellStyle name="Comma 4 2 4" xfId="8108" xr:uid="{31674284-6E0E-4EE7-9604-F771191BB2BF}"/>
    <cellStyle name="Comma 4 2 4 2" xfId="13342" xr:uid="{132BDA00-B8E8-443C-A2A4-A8E49717389C}"/>
    <cellStyle name="Comma 4 2 4 2 2" xfId="14318" xr:uid="{DD6AE7AF-2760-47AA-9923-70590C60B48A}"/>
    <cellStyle name="Comma 4 2 4 2 3" xfId="14408" xr:uid="{BBDFD8B3-BD30-4B76-8C10-8B11AA95C800}"/>
    <cellStyle name="Comma 4 2 4 2 4" xfId="14794" xr:uid="{61545D68-4830-4699-88AE-7376697132D1}"/>
    <cellStyle name="Comma 4 2 4 3" xfId="13475" xr:uid="{347B32FB-7DDE-4FF9-A1DA-890CD9B6A8CC}"/>
    <cellStyle name="Comma 4 2 4 3 2" xfId="13855" xr:uid="{08921175-8E73-4521-A2B8-BDCDB8D45E25}"/>
    <cellStyle name="Comma 4 2 4 4" xfId="13721" xr:uid="{9261E6BC-161D-46E1-A1EA-4F9484E72709}"/>
    <cellStyle name="Comma 4 2 5" xfId="13389" xr:uid="{42B36FF5-137B-43A6-9FA8-71C794964CC9}"/>
    <cellStyle name="Comma 4 2 5 2" xfId="13769" xr:uid="{4A376D51-AA13-4CAD-AE18-C1AA30CAB1F0}"/>
    <cellStyle name="Comma 4 2 6" xfId="13511" xr:uid="{AF3483BC-730E-4976-B6B2-764148B291FC}"/>
    <cellStyle name="Comma 4 2 6 2" xfId="13891" xr:uid="{D80C8197-0FD6-464B-B766-7CBED4D62484}"/>
    <cellStyle name="Comma 4 2 7" xfId="13548" xr:uid="{A8DB914B-0FB5-44F2-B527-1CDCF9335C8E}"/>
    <cellStyle name="Comma 4 2 7 2" xfId="13928" xr:uid="{103B1687-20B9-4D66-A508-C59CF0DC0BC1}"/>
    <cellStyle name="Comma 4 2 8" xfId="13623" xr:uid="{DCE25E17-2C85-4BCE-8648-E6C4199E00CB}"/>
    <cellStyle name="Comma 4 3" xfId="5443" xr:uid="{11968AAF-D296-4092-BDA6-7139A53F8ED7}"/>
    <cellStyle name="Comma 4 3 2" xfId="6125" xr:uid="{344225B7-1168-4F31-A2DA-FEF28C7270EF}"/>
    <cellStyle name="Comma 4 3 2 2" xfId="13296" xr:uid="{F415996E-CD01-4A7D-AF34-DAA7C81C0250}"/>
    <cellStyle name="Comma 4 3 2 2 2" xfId="14272" xr:uid="{2A9F2733-5E32-46F7-8363-C2578EC21670}"/>
    <cellStyle name="Comma 4 3 2 2 3" xfId="14409" xr:uid="{D4A54449-151A-4259-BF23-A9F9F050800C}"/>
    <cellStyle name="Comma 4 3 2 2 4" xfId="14748" xr:uid="{CEF9F43B-E0E1-49E5-9CE4-0B4D1315E225}"/>
    <cellStyle name="Comma 4 3 2 3" xfId="13428" xr:uid="{CF1E3789-FD0A-4E3F-83CD-3ECF9821C970}"/>
    <cellStyle name="Comma 4 3 2 3 2" xfId="13808" xr:uid="{EC5E225E-7625-47D3-BDD7-32D3C7D5F5A7}"/>
    <cellStyle name="Comma 4 3 2 4" xfId="13672" xr:uid="{73D5B4CA-D7CE-4307-8F1F-36F5E5A96706}"/>
    <cellStyle name="Comma 4 3 3" xfId="13280" xr:uid="{2A8292E4-F627-4AE7-A763-97590CC8C654}"/>
    <cellStyle name="Comma 4 3 3 2" xfId="14256" xr:uid="{BCA0871C-4168-4DFD-BB5E-4D64584596ED}"/>
    <cellStyle name="Comma 4 3 3 3" xfId="14410" xr:uid="{984CACF7-85CF-4400-BA53-051659ABFFF7}"/>
    <cellStyle name="Comma 4 3 3 4" xfId="14732" xr:uid="{826FE7E8-D644-4E64-B428-DCD165FDD7AE}"/>
    <cellStyle name="Comma 4 3 4" xfId="13409" xr:uid="{267B9BDF-CD5E-4C4E-ABA0-B05530A71221}"/>
    <cellStyle name="Comma 4 3 4 2" xfId="13789" xr:uid="{266C77D4-52B9-4D2E-9BED-E562265BBE3B}"/>
    <cellStyle name="Comma 4 3 5" xfId="13653" xr:uid="{EF7B0EDA-F0A1-43CC-A614-654300543FE8}"/>
    <cellStyle name="Comma 4 4" xfId="6004" xr:uid="{478A0705-471D-4253-8E8D-96614A30F5C8}"/>
    <cellStyle name="Comma 4 4 2" xfId="8106" xr:uid="{8E96FB9E-39B4-4060-ACDC-8E0B35DFA270}"/>
    <cellStyle name="Comma 4 4 2 2" xfId="13473" xr:uid="{3FBC5900-59D5-49F7-8889-96CEFACE2773}"/>
    <cellStyle name="Comma 4 4 2 2 2" xfId="13853" xr:uid="{4FF4484C-33DF-4B45-854F-B85505E0759D}"/>
    <cellStyle name="Comma 4 4 2 3" xfId="13530" xr:uid="{9B4DFE59-30A7-4359-8B68-EA427D02881A}"/>
    <cellStyle name="Comma 4 4 2 3 2" xfId="13910" xr:uid="{B54E14E4-78B9-49E0-B24A-591434E39A15}"/>
    <cellStyle name="Comma 4 4 2 4" xfId="13567" xr:uid="{3DA6D12C-E7BB-41F4-8587-7E7333107656}"/>
    <cellStyle name="Comma 4 4 2 4 2" xfId="13947" xr:uid="{4CB308BF-C2BC-4D34-8EFD-4C367A0683FE}"/>
    <cellStyle name="Comma 4 4 2 5" xfId="13719" xr:uid="{3D2BFEC7-C6B2-499E-A1FB-29CDE8DFC2F9}"/>
    <cellStyle name="Comma 4 4 3" xfId="8371" xr:uid="{DBB28CAB-6D80-42B0-A12A-2EE13680CA2E}"/>
    <cellStyle name="Comma 4 4 3 2" xfId="14193" xr:uid="{2C18311F-00E0-4980-B5FD-D7725A620B0C}"/>
    <cellStyle name="Comma 4 4 3 3" xfId="14687" xr:uid="{114AB73D-C1FD-4842-AE43-FAB1521A32D4}"/>
    <cellStyle name="Comma 4 4 3 4" xfId="14994" xr:uid="{C25FC139-D137-4AE8-81A4-20CD4B8902BA}"/>
    <cellStyle name="Comma 4 4 3 5" xfId="15180" xr:uid="{C9905EB5-0A87-4082-A212-4C0C2B3B11CD}"/>
    <cellStyle name="Comma 4 4 4" xfId="8419" xr:uid="{B0C4A29D-1B35-4001-906A-E303B88B1CD1}"/>
    <cellStyle name="Comma 4 4 4 2" xfId="13356" xr:uid="{4E48D607-D2F0-468A-8649-610326A0228C}"/>
    <cellStyle name="Comma 4 4 4 2 2" xfId="14332" xr:uid="{4CAB270D-BFD1-4323-AC42-AE6A42B2DA5E}"/>
    <cellStyle name="Comma 4 4 4 2 3" xfId="14411" xr:uid="{BA5AA5B1-A81B-4654-89AD-1C862C56648D}"/>
    <cellStyle name="Comma 4 4 4 2 4" xfId="14808" xr:uid="{77D5126C-97E0-484F-A9E8-F33C5BE1A5EB}"/>
    <cellStyle name="Comma 4 4 4 3" xfId="13490" xr:uid="{4B796B02-828F-4117-9401-B30E4E9CD2BC}"/>
    <cellStyle name="Comma 4 4 4 3 2" xfId="13870" xr:uid="{E3E00492-841E-4870-946E-A5ED185ACD21}"/>
    <cellStyle name="Comma 4 4 4 4" xfId="13736" xr:uid="{B197661C-9766-4C07-8CBC-D6E1CFD2A9C2}"/>
    <cellStyle name="Comma 4 4 5" xfId="14163" xr:uid="{ABDC6365-F4C5-40F3-B2C3-CA8BCA5E9645}"/>
    <cellStyle name="Comma 4 4 6" xfId="14655" xr:uid="{68F1AC1F-1C38-4B97-BD1F-774C58F6D046}"/>
    <cellStyle name="Comma 4 4 7" xfId="14964" xr:uid="{464EFB39-29C2-493D-86DB-407119EF0A8B}"/>
    <cellStyle name="Comma 4 4 8" xfId="15150" xr:uid="{05D954D9-121D-415A-A091-D4FF3A555ECF}"/>
    <cellStyle name="Comma 4 5" xfId="6124" xr:uid="{C8C378F5-CF68-474A-92DC-E61BADC01E99}"/>
    <cellStyle name="Comma 4 5 2" xfId="14166" xr:uid="{E79E7EE0-1418-42CC-8305-3E8FEE59A00B}"/>
    <cellStyle name="Comma 4 5 3" xfId="14658" xr:uid="{F106E7F5-3604-4FFA-AC1B-FD06EE715216}"/>
    <cellStyle name="Comma 4 5 4" xfId="14967" xr:uid="{79B34A3C-F27C-4266-BAD9-ADBFE7E532C3}"/>
    <cellStyle name="Comma 4 5 5" xfId="15153" xr:uid="{95EFE16F-0940-4139-86C9-D130CEA9C3EF}"/>
    <cellStyle name="Comma 4 6" xfId="8105" xr:uid="{7B1FA301-7CD1-4D92-91F4-1A28AE7CF683}"/>
    <cellStyle name="Comma 4 6 2" xfId="14184" xr:uid="{0D308C82-0F70-4D25-A257-0F20989AF104}"/>
    <cellStyle name="Comma 4 6 3" xfId="14678" xr:uid="{C13E3AE3-2E91-4695-9BD6-588697768781}"/>
    <cellStyle name="Comma 4 6 4" xfId="14985" xr:uid="{72B325DC-EFDD-4AD1-BD18-AAED4CF9BCD3}"/>
    <cellStyle name="Comma 4 6 5" xfId="15171" xr:uid="{55B43D6F-1653-4662-8314-8AA0D38D7598}"/>
    <cellStyle name="Comma 4 7" xfId="6123" xr:uid="{9EFE0A72-7583-4942-A790-A3FFF67C517E}"/>
    <cellStyle name="Comma 4 7 2" xfId="13295" xr:uid="{5FDC6F2F-81DF-4D7E-8C0E-DAB9A258FDC1}"/>
    <cellStyle name="Comma 4 7 2 2" xfId="14271" xr:uid="{9BC273E8-BD6D-4870-9943-1BB9FA26AAF8}"/>
    <cellStyle name="Comma 4 7 2 3" xfId="14412" xr:uid="{D0068172-F236-4331-86B2-E168A2E93282}"/>
    <cellStyle name="Comma 4 7 2 4" xfId="14747" xr:uid="{57549BF0-3A43-4C0A-BAE6-5EB0193907A2}"/>
    <cellStyle name="Comma 4 7 3" xfId="13427" xr:uid="{46CD1A61-840C-4110-A17D-CA436F51F81A}"/>
    <cellStyle name="Comma 4 7 3 2" xfId="13807" xr:uid="{8B964D8A-78D9-4671-A0AE-9D4F14FD6E79}"/>
    <cellStyle name="Comma 4 7 4" xfId="13671" xr:uid="{93F3850D-2BE1-47C6-B935-EECCB7F4A160}"/>
    <cellStyle name="Comma 4 8" xfId="6127" xr:uid="{CB540A12-4C70-438D-B002-D4CDB622FF87}"/>
    <cellStyle name="Comma 4 8 2" xfId="14167" xr:uid="{12448C4D-8F34-44B2-B9FC-AE9D8853EC89}"/>
    <cellStyle name="Comma 4 8 3" xfId="14659" xr:uid="{494DF3BA-2164-4034-A80E-8E1E664B079B}"/>
    <cellStyle name="Comma 4 8 4" xfId="14968" xr:uid="{54FF621C-3E14-4C7A-80E9-719569E0ECF5}"/>
    <cellStyle name="Comma 4 8 5" xfId="15154" xr:uid="{C2BBE0D9-C316-4D59-B578-6A552969982B}"/>
    <cellStyle name="Comma 4 9" xfId="300" xr:uid="{1234CA59-838C-4E5F-B5EB-8A103CA6450E}"/>
    <cellStyle name="Comma 4 9 2" xfId="13267" xr:uid="{744DCFD8-A05A-48C1-A356-7509C7DD74AE}"/>
    <cellStyle name="Comma 4 9 2 2" xfId="14243" xr:uid="{96BE3468-6225-47B0-AC23-C622485BFC14}"/>
    <cellStyle name="Comma 4 9 2 3" xfId="14413" xr:uid="{A57F8276-0192-4BE0-BDCA-EA978E765B72}"/>
    <cellStyle name="Comma 4 9 2 4" xfId="14719" xr:uid="{26C1CFFF-D9E4-4978-88A6-C961099411BC}"/>
    <cellStyle name="Comma 4 9 3" xfId="14222" xr:uid="{A87DAADA-FD5C-4B23-811F-86B3D95FB0C5}"/>
    <cellStyle name="Comma 4 9 4" xfId="14414" xr:uid="{5A3A0DE3-BC6D-4149-B56C-0F2A37D90B44}"/>
    <cellStyle name="Comma 4 9 5" xfId="14518" xr:uid="{3F99F9CC-272B-48E4-9EF8-047FD2B1AA1F}"/>
    <cellStyle name="Comma 5" xfId="43" xr:uid="{2B7C2B58-BFCE-4002-A40E-74156C9D7738}"/>
    <cellStyle name="Comma 5 10" xfId="944" xr:uid="{D74051C7-8B39-44A1-A001-4D01493BCA39}"/>
    <cellStyle name="Comma 5 10 2" xfId="13270" xr:uid="{89306088-C03C-4E88-8B8B-A0CE24F5FC42}"/>
    <cellStyle name="Comma 5 10 2 2" xfId="14246" xr:uid="{98F8C5D7-43EF-4EAD-8A98-74A5EEF54B39}"/>
    <cellStyle name="Comma 5 10 2 3" xfId="14415" xr:uid="{EF4FA66C-F2BA-4C2A-8DE6-7273CF728437}"/>
    <cellStyle name="Comma 5 10 2 4" xfId="14722" xr:uid="{C4C7AFEA-60D0-450B-8F05-9D3BC8BCFE8B}"/>
    <cellStyle name="Comma 5 10 3" xfId="14223" xr:uid="{BE49D7FB-DD50-4222-B68D-2B9250A2DDEF}"/>
    <cellStyle name="Comma 5 10 4" xfId="14416" xr:uid="{66206A74-1C3E-42C9-8682-5D77EF7FCB16}"/>
    <cellStyle name="Comma 5 10 5" xfId="14524" xr:uid="{5A210635-A6B4-48A6-96CD-84C91E291641}"/>
    <cellStyle name="Comma 5 11" xfId="13262" xr:uid="{8AE51334-9C76-4B32-BCC1-084FCBD32DDF}"/>
    <cellStyle name="Comma 5 11 2" xfId="14238" xr:uid="{B25B4E1B-3DC5-43B5-A15B-7025FEB63817}"/>
    <cellStyle name="Comma 5 11 3" xfId="14417" xr:uid="{01F62D09-D768-4862-8706-79EE1FB89764}"/>
    <cellStyle name="Comma 5 11 4" xfId="14714" xr:uid="{45E8A010-8636-4214-814B-DA9BC1B624B4}"/>
    <cellStyle name="Comma 5 12" xfId="13367" xr:uid="{64A4EC15-0333-4636-92FB-74247D777B32}"/>
    <cellStyle name="Comma 5 12 2" xfId="13747" xr:uid="{0361F14A-5F2E-485B-8C04-4E1F626F5CFE}"/>
    <cellStyle name="Comma 5 13" xfId="13591" xr:uid="{970C42ED-366B-4DFE-8952-36AB28D3DF2E}"/>
    <cellStyle name="Comma 5 2" xfId="945" xr:uid="{B00AFA6D-4FA2-419E-8E5C-E8C161DDF734}"/>
    <cellStyle name="Comma 5 2 2" xfId="8104" xr:uid="{C4642422-619C-48EA-99CB-508F451D15DE}"/>
    <cellStyle name="Comma 5 2 2 2" xfId="6104" xr:uid="{475CB968-D520-4F4F-AB1B-568D790B9EC2}"/>
    <cellStyle name="Comma 5 2 2 2 2" xfId="13288" xr:uid="{DB90149F-AE4D-455E-A0C2-B4BD4C22DACA}"/>
    <cellStyle name="Comma 5 2 2 2 2 2" xfId="14264" xr:uid="{885C51BE-FE45-4B29-843D-A8A30AA12C78}"/>
    <cellStyle name="Comma 5 2 2 2 2 3" xfId="14418" xr:uid="{49837C7C-3ED0-4DFF-99E4-3E74166BA34E}"/>
    <cellStyle name="Comma 5 2 2 2 2 4" xfId="14740" xr:uid="{2127DA24-32A7-4BEE-B5BE-A8950CE8DDCE}"/>
    <cellStyle name="Comma 5 2 2 2 3" xfId="13418" xr:uid="{66AE48F6-6DC0-4057-A5FA-0EC0C7943AB3}"/>
    <cellStyle name="Comma 5 2 2 2 3 2" xfId="13798" xr:uid="{0051A549-AB7C-4C0B-A29F-C56823E4CF69}"/>
    <cellStyle name="Comma 5 2 2 2 4" xfId="13662" xr:uid="{C7641075-52D6-422E-87BE-1B99B55C3072}"/>
    <cellStyle name="Comma 5 2 2 3" xfId="7875" xr:uid="{9DA2213E-5DB0-4BF5-8657-7F681EF0BF9B}"/>
    <cellStyle name="Comma 5 2 2 3 2" xfId="13313" xr:uid="{111B0F09-3235-42C0-B0D0-734C63E9D772}"/>
    <cellStyle name="Comma 5 2 2 3 2 2" xfId="14289" xr:uid="{8ED51F1D-E9F4-4933-A3D2-7D779E75D4B9}"/>
    <cellStyle name="Comma 5 2 2 3 2 3" xfId="14419" xr:uid="{0BD2BAD7-57F5-42AE-8DF3-AE72FD75508C}"/>
    <cellStyle name="Comma 5 2 2 3 2 4" xfId="14765" xr:uid="{0EB10E76-E02E-4217-B895-0A4E055F6502}"/>
    <cellStyle name="Comma 5 2 2 3 3" xfId="13446" xr:uid="{56A176EB-4288-47BF-BA5D-45554B30D275}"/>
    <cellStyle name="Comma 5 2 2 3 3 2" xfId="13826" xr:uid="{74C0CF69-151C-491B-A7B6-EF0AA10A94ED}"/>
    <cellStyle name="Comma 5 2 2 3 4" xfId="13692" xr:uid="{17CBB1EF-9305-486E-9C89-064CCFFA9F81}"/>
    <cellStyle name="Comma 5 2 2 4" xfId="13340" xr:uid="{DFEE7A8F-9540-4FCC-A98B-9F2773973F44}"/>
    <cellStyle name="Comma 5 2 2 4 2" xfId="14316" xr:uid="{62912BFA-D6C9-4F95-8556-BE12D457FFBA}"/>
    <cellStyle name="Comma 5 2 2 4 3" xfId="14420" xr:uid="{44965B51-2D79-497E-8C05-8A0D6D9A91AD}"/>
    <cellStyle name="Comma 5 2 2 4 4" xfId="14792" xr:uid="{23ED2ECA-E9B8-4D67-AB88-7C9B7348CE29}"/>
    <cellStyle name="Comma 5 2 2 5" xfId="13472" xr:uid="{BB243912-ABA2-433A-8143-9E4D87CD05F7}"/>
    <cellStyle name="Comma 5 2 2 5 2" xfId="13852" xr:uid="{9BF981C8-F59C-4EE4-8F79-DC1DDEB1EDC0}"/>
    <cellStyle name="Comma 5 2 2 6" xfId="13718" xr:uid="{4F0E7C6E-C537-4188-8A2D-D3F183551607}"/>
    <cellStyle name="Comma 5 2 3" xfId="8103" xr:uid="{2566FDF2-D7B4-40AC-AAE0-06D942B159F3}"/>
    <cellStyle name="Comma 5 2 3 2" xfId="13339" xr:uid="{DB52C5C2-E1FA-4F4B-9049-224A23F9AB06}"/>
    <cellStyle name="Comma 5 2 3 2 2" xfId="14315" xr:uid="{56541DB6-2ECE-4F91-85F3-9C27CBF7D908}"/>
    <cellStyle name="Comma 5 2 3 2 3" xfId="14421" xr:uid="{C28CBD70-B438-4352-AF1C-99971D6175E6}"/>
    <cellStyle name="Comma 5 2 3 2 4" xfId="14791" xr:uid="{57BF89D6-16FD-4146-9FFF-FC0C57D4246A}"/>
    <cellStyle name="Comma 5 2 3 3" xfId="13471" xr:uid="{E1FCDBC1-1FEA-4598-84B0-7BCA7F170BBD}"/>
    <cellStyle name="Comma 5 2 3 3 2" xfId="13851" xr:uid="{5F752CDB-E6D3-4661-B0BC-2756AF50EDA4}"/>
    <cellStyle name="Comma 5 2 3 4" xfId="13717" xr:uid="{F87F8EE0-15DF-469C-B8C9-E7BD65177691}"/>
    <cellStyle name="Comma 5 2 4" xfId="7874" xr:uid="{D565B476-F8BF-4894-AB70-893CCC95E090}"/>
    <cellStyle name="Comma 5 2 4 2" xfId="13312" xr:uid="{14DA2FCF-56FC-464A-A1E4-86147EBFCFBD}"/>
    <cellStyle name="Comma 5 2 4 2 2" xfId="14288" xr:uid="{5C4229BB-EB14-40FD-854D-530EAEFD1E67}"/>
    <cellStyle name="Comma 5 2 4 2 3" xfId="14422" xr:uid="{94A0A070-09EE-4124-9031-0EF0A74985A7}"/>
    <cellStyle name="Comma 5 2 4 2 4" xfId="14764" xr:uid="{3FA83906-EB4E-4CD8-AED0-13979F31B793}"/>
    <cellStyle name="Comma 5 2 4 3" xfId="13445" xr:uid="{47739ED5-2A9B-4DDE-A2BE-9C1AD6820CA5}"/>
    <cellStyle name="Comma 5 2 4 3 2" xfId="13825" xr:uid="{E63799D0-B1AF-4B76-A9A5-C77521EB5860}"/>
    <cellStyle name="Comma 5 2 4 4" xfId="13691" xr:uid="{F55EAA00-0B88-4484-A44C-BCEAA903C202}"/>
    <cellStyle name="Comma 5 2 5" xfId="13271" xr:uid="{60588555-E7C6-4557-BAF6-D419EE9B53F0}"/>
    <cellStyle name="Comma 5 2 5 2" xfId="14247" xr:uid="{C5278D55-6F85-4BF3-9EBB-50EAE0091E44}"/>
    <cellStyle name="Comma 5 2 5 3" xfId="14423" xr:uid="{EA9B891F-91F3-4451-B60A-F465B8524472}"/>
    <cellStyle name="Comma 5 2 5 4" xfId="14723" xr:uid="{842F4330-00FE-46BA-BCFF-00915984B6BD}"/>
    <cellStyle name="Comma 5 2 6" xfId="14224" xr:uid="{0B9479C2-47D0-4597-A164-C47CD24E1203}"/>
    <cellStyle name="Comma 5 2 7" xfId="14424" xr:uid="{74215AD2-FF84-49AF-B531-5539CFD0908A}"/>
    <cellStyle name="Comma 5 2 8" xfId="14525" xr:uid="{8E77FC63-B608-45A3-8CDD-558BF7EB6C4D}"/>
    <cellStyle name="Comma 5 3" xfId="5444" xr:uid="{176B1526-3273-4E69-80D3-A43A60D02EDC}"/>
    <cellStyle name="Comma 5 3 2" xfId="7873" xr:uid="{3B1CC83B-C636-40A5-907F-0A07110B5E81}"/>
    <cellStyle name="Comma 5 3 2 2" xfId="13311" xr:uid="{749853F2-84CE-4356-B7C8-0A267D4E8A40}"/>
    <cellStyle name="Comma 5 3 2 2 2" xfId="14287" xr:uid="{CF237114-0D17-425A-965B-0B91DA4DEF4E}"/>
    <cellStyle name="Comma 5 3 2 2 3" xfId="14425" xr:uid="{A076ED09-E19D-4F70-8260-7B918E239D3F}"/>
    <cellStyle name="Comma 5 3 2 2 4" xfId="14763" xr:uid="{E4D46055-8420-42F7-B3D6-A9C54E350673}"/>
    <cellStyle name="Comma 5 3 2 3" xfId="13444" xr:uid="{4DA04980-C6CE-4B78-B869-02D2AAFAB343}"/>
    <cellStyle name="Comma 5 3 2 3 2" xfId="13824" xr:uid="{437E2F9D-B86A-4A81-B5BA-5F7FF0471170}"/>
    <cellStyle name="Comma 5 3 2 4" xfId="13690" xr:uid="{2B529D8E-F303-4339-834B-373D256BCE41}"/>
    <cellStyle name="Comma 5 3 3" xfId="8102" xr:uid="{77495145-13E7-4866-8222-18B842D52B7B}"/>
    <cellStyle name="Comma 5 3 3 2" xfId="13338" xr:uid="{A2C9BA87-0AB6-4BD4-9F67-C1A96A1CDB94}"/>
    <cellStyle name="Comma 5 3 3 2 2" xfId="14314" xr:uid="{3BE726CB-5FD8-434B-A1D8-473E9CA642B9}"/>
    <cellStyle name="Comma 5 3 3 2 3" xfId="14426" xr:uid="{0A4B7A7C-0F11-47A6-B52D-CC7902735E22}"/>
    <cellStyle name="Comma 5 3 3 2 4" xfId="14790" xr:uid="{CF3233BC-0A2E-4F63-9ED7-DC149E9E5A58}"/>
    <cellStyle name="Comma 5 3 3 3" xfId="13470" xr:uid="{77699036-3366-4186-BA23-8DC7D06AE744}"/>
    <cellStyle name="Comma 5 3 3 3 2" xfId="13850" xr:uid="{645FF1DA-8A05-458C-AD46-5A8CC90EA119}"/>
    <cellStyle name="Comma 5 3 3 4" xfId="13716" xr:uid="{C8CD7EE4-4FE9-4B8D-A5B8-0770B8805131}"/>
    <cellStyle name="Comma 5 3 4" xfId="13281" xr:uid="{623A78F7-BDDD-4E61-AEF2-B57358F893EE}"/>
    <cellStyle name="Comma 5 3 4 2" xfId="14257" xr:uid="{0E15EEC1-1430-477A-81D1-7DE5D9870E4D}"/>
    <cellStyle name="Comma 5 3 4 3" xfId="14427" xr:uid="{1426146E-E18E-4CA9-AC47-8386EFD99D1A}"/>
    <cellStyle name="Comma 5 3 4 4" xfId="14733" xr:uid="{07DC2035-DA44-40A3-B8CC-5BAC37058204}"/>
    <cellStyle name="Comma 5 3 5" xfId="13410" xr:uid="{4F8292EC-B76F-4A64-8E5C-887060276E9A}"/>
    <cellStyle name="Comma 5 3 5 2" xfId="13790" xr:uid="{E76321C1-E2A1-41A6-9EFD-14F00E1FA975}"/>
    <cellStyle name="Comma 5 3 6" xfId="13654" xr:uid="{F67C6A2F-FEFF-4502-BD3A-76B9107EAD03}"/>
    <cellStyle name="Comma 5 4" xfId="5445" xr:uid="{436DE9AF-5631-498C-9A0B-2E2C733C7072}"/>
    <cellStyle name="Comma 5 4 2" xfId="8101" xr:uid="{59F7E432-1C6E-40C2-9DD9-4A36A2A68135}"/>
    <cellStyle name="Comma 5 4 2 2" xfId="13337" xr:uid="{6FEAF3D8-F47D-4902-84CD-0B36A724583E}"/>
    <cellStyle name="Comma 5 4 2 2 2" xfId="14313" xr:uid="{E03C2C20-2D8E-4E59-BEFB-C088793F2F78}"/>
    <cellStyle name="Comma 5 4 2 2 3" xfId="14428" xr:uid="{29189E71-FF9B-4BA8-9322-73D8E66AA87F}"/>
    <cellStyle name="Comma 5 4 2 2 4" xfId="14789" xr:uid="{3FBEDFEF-C0AD-4DB3-BDC7-5D28E6A5FB78}"/>
    <cellStyle name="Comma 5 4 2 3" xfId="13469" xr:uid="{11BFAF16-884E-495C-B4B9-5BF93F52ED8B}"/>
    <cellStyle name="Comma 5 4 2 3 2" xfId="13849" xr:uid="{DA529C3A-89E6-4C60-8619-559E1B20BEAD}"/>
    <cellStyle name="Comma 5 4 2 4" xfId="13715" xr:uid="{13DCD63B-75C6-498D-ABD2-665483B18ED7}"/>
    <cellStyle name="Comma 5 4 3" xfId="13282" xr:uid="{E434C8AA-8CEF-489A-B476-4C928676183D}"/>
    <cellStyle name="Comma 5 4 3 2" xfId="14258" xr:uid="{AB28A599-CF2F-475B-AA22-F53AE78960B0}"/>
    <cellStyle name="Comma 5 4 3 3" xfId="14429" xr:uid="{AEB2A4D8-0C97-4667-9C3F-8F0572A496B7}"/>
    <cellStyle name="Comma 5 4 3 4" xfId="14734" xr:uid="{D717AE68-1F66-48A8-848F-F56305F12795}"/>
    <cellStyle name="Comma 5 4 4" xfId="14227" xr:uid="{7D64DDD3-1B93-4A54-A9BB-68BDA827A9B5}"/>
    <cellStyle name="Comma 5 4 5" xfId="14430" xr:uid="{CB1769A8-FA7F-4296-A989-C7A52B1CBC0D}"/>
    <cellStyle name="Comma 5 4 6" xfId="14647" xr:uid="{EC1EE3B5-3532-425C-B7BA-176BBF68034F}"/>
    <cellStyle name="Comma 5 5" xfId="7872" xr:uid="{19B571E7-BF0C-46A1-BE1F-9C4A694C77D9}"/>
    <cellStyle name="Comma 5 5 2" xfId="8440" xr:uid="{B7228880-2F4E-4879-AB26-3CF54566608E}"/>
    <cellStyle name="Comma 5 5 2 2" xfId="13357" xr:uid="{1C349A13-5B10-4AB2-99B8-9FB2EF7BED24}"/>
    <cellStyle name="Comma 5 5 2 2 2" xfId="14333" xr:uid="{6BD1CAD3-11B5-48AD-A68D-622B42C1E681}"/>
    <cellStyle name="Comma 5 5 2 2 3" xfId="14431" xr:uid="{D67C8C51-ED14-49E6-AFE1-3B81F816177D}"/>
    <cellStyle name="Comma 5 5 2 2 4" xfId="14809" xr:uid="{4A09070E-20E8-4409-B694-788F9924FD97}"/>
    <cellStyle name="Comma 5 5 2 3" xfId="13491" xr:uid="{5202A67E-509B-4F1E-B100-38CE0BE4E1B9}"/>
    <cellStyle name="Comma 5 5 2 3 2" xfId="13871" xr:uid="{2801D8B4-876E-4D1B-88FE-C45DE499526A}"/>
    <cellStyle name="Comma 5 5 2 4" xfId="13737" xr:uid="{9403C255-DAB7-4280-815E-248011E92A60}"/>
    <cellStyle name="Comma 5 5 3" xfId="13310" xr:uid="{EFF1834C-1B39-443A-BCE0-04DC2B27C88B}"/>
    <cellStyle name="Comma 5 5 3 2" xfId="14286" xr:uid="{BF7B072B-3E0A-4005-9FEC-6059D9245769}"/>
    <cellStyle name="Comma 5 5 3 3" xfId="14432" xr:uid="{BE65A24D-AE2E-4A04-B5BD-05347413BF7B}"/>
    <cellStyle name="Comma 5 5 3 4" xfId="14762" xr:uid="{21DC4E85-C487-4434-B0A4-6FBC3D30ED5C}"/>
    <cellStyle name="Comma 5 5 4" xfId="14230" xr:uid="{7C3F8B8B-9E4E-468F-A461-C0FA06762739}"/>
    <cellStyle name="Comma 5 5 5" xfId="14433" xr:uid="{361C9971-6362-4FAB-8154-4C2D3AFF6160}"/>
    <cellStyle name="Comma 5 5 6" xfId="14672" xr:uid="{01C348D8-24F5-4F12-AF48-92653643245C}"/>
    <cellStyle name="Comma 5 6" xfId="7871" xr:uid="{276A49A8-44AB-47CF-AFE6-28F0799CA8F0}"/>
    <cellStyle name="Comma 5 6 2" xfId="13309" xr:uid="{BAB59C64-5F5D-4306-9D90-05A29EBC5A9D}"/>
    <cellStyle name="Comma 5 6 2 2" xfId="14285" xr:uid="{118F021E-1A3F-4631-955F-7455BF45B738}"/>
    <cellStyle name="Comma 5 6 2 3" xfId="14434" xr:uid="{3E27F0D2-82D0-478B-9378-C39AA73FC528}"/>
    <cellStyle name="Comma 5 6 2 4" xfId="14761" xr:uid="{54575CA2-CD37-4711-B66A-9EA96B265A5B}"/>
    <cellStyle name="Comma 5 6 3" xfId="13443" xr:uid="{1222BCF3-6C79-43DE-A330-9FCA3F1565E1}"/>
    <cellStyle name="Comma 5 6 3 2" xfId="13823" xr:uid="{5D685226-979C-477C-9745-6EC4B0240F71}"/>
    <cellStyle name="Comma 5 6 4" xfId="13689" xr:uid="{E21B5970-20FA-41C2-BF83-5544F7D44144}"/>
    <cellStyle name="Comma 5 7" xfId="7870" xr:uid="{73E36BC3-9DC1-4128-948C-80A3EDFF7151}"/>
    <cellStyle name="Comma 5 7 2" xfId="13308" xr:uid="{33525BE2-B8C2-4EB9-A63C-9A07B4CD4F0A}"/>
    <cellStyle name="Comma 5 7 2 2" xfId="14284" xr:uid="{1D672EA4-20AE-4DC7-9F42-D53B091A6EB2}"/>
    <cellStyle name="Comma 5 7 2 3" xfId="14435" xr:uid="{92BE0EF1-395A-421F-9DE7-B73341884119}"/>
    <cellStyle name="Comma 5 7 2 4" xfId="14760" xr:uid="{AFA2AD96-3EF3-409F-88E3-0229FD44CFA8}"/>
    <cellStyle name="Comma 5 7 3" xfId="13442" xr:uid="{8DCB4FF4-56BC-4640-8BFA-178A8E1A7946}"/>
    <cellStyle name="Comma 5 7 3 2" xfId="13822" xr:uid="{80B854DE-4848-4DCC-B234-0128DF2E3532}"/>
    <cellStyle name="Comma 5 7 4" xfId="13688" xr:uid="{7F594639-AEE4-472E-9F12-285F90F26BE1}"/>
    <cellStyle name="Comma 5 8" xfId="8100" xr:uid="{5D95D420-98BE-4192-A8CF-E4BE7E55F8D9}"/>
    <cellStyle name="Comma 5 8 2" xfId="13336" xr:uid="{DA3093C1-CF66-4912-8D50-C0E5433F4343}"/>
    <cellStyle name="Comma 5 8 2 2" xfId="14312" xr:uid="{6D7B80C8-2750-4537-8E1B-676F575CA117}"/>
    <cellStyle name="Comma 5 8 2 3" xfId="14436" xr:uid="{4B041FA6-67FA-45CB-9EEE-3F9ED49CD078}"/>
    <cellStyle name="Comma 5 8 2 4" xfId="14788" xr:uid="{9207F0DA-630E-4688-BA4D-64D36EB9B4F8}"/>
    <cellStyle name="Comma 5 8 3" xfId="13468" xr:uid="{3294C8E6-E116-475A-A1EE-BBD311AC4ECB}"/>
    <cellStyle name="Comma 5 8 3 2" xfId="13848" xr:uid="{903C9F96-A0C0-408D-B904-D3457E2AA45C}"/>
    <cellStyle name="Comma 5 8 4" xfId="13714" xr:uid="{5D5F5781-0E64-4EF7-BCFB-589B4C37C580}"/>
    <cellStyle name="Comma 5 9" xfId="6103" xr:uid="{49443101-9B6F-44B0-8404-07865BD39DE9}"/>
    <cellStyle name="Comma 5 9 2" xfId="13287" xr:uid="{434C2D03-6106-4A53-9185-7229A97F745B}"/>
    <cellStyle name="Comma 5 9 2 2" xfId="14263" xr:uid="{795879AB-AD0F-4EA9-9E2D-35DE98657C00}"/>
    <cellStyle name="Comma 5 9 2 3" xfId="14437" xr:uid="{BAD390B5-0723-4C13-A529-50A73792C716}"/>
    <cellStyle name="Comma 5 9 2 4" xfId="14739" xr:uid="{0C90D57F-C847-4685-95F8-01793B300977}"/>
    <cellStyle name="Comma 5 9 3" xfId="13417" xr:uid="{BAA663C5-461D-40A9-84B0-36930A6D605F}"/>
    <cellStyle name="Comma 5 9 3 2" xfId="13797" xr:uid="{4FCCBDCE-E4FA-479E-9549-6A57A7489DE3}"/>
    <cellStyle name="Comma 5 9 4" xfId="13661" xr:uid="{3BA06D80-717B-4F4B-9B7A-2473C0981BAA}"/>
    <cellStyle name="Comma 6" xfId="30" xr:uid="{1389844A-03F6-4840-8CB6-83D4561F0A57}"/>
    <cellStyle name="Comma 6 10" xfId="13495" xr:uid="{45039A1B-6C9F-44FB-8905-AB984B1D9DA7}"/>
    <cellStyle name="Comma 6 10 2" xfId="13875" xr:uid="{223C8634-ED93-4BA7-84F5-A09F88CECAC5}"/>
    <cellStyle name="Comma 6 11" xfId="13532" xr:uid="{D81E68A3-163E-483E-9F56-FC92D6F4265F}"/>
    <cellStyle name="Comma 6 11 2" xfId="13912" xr:uid="{09D6E1FA-31C6-40D3-9F8E-09A9D88BA908}"/>
    <cellStyle name="Comma 6 12" xfId="13574" xr:uid="{380826F7-93D5-4D6D-91E6-9C260CE6AB26}"/>
    <cellStyle name="Comma 6 13" xfId="13590" xr:uid="{F8D897A6-FCEE-4DA3-815D-620647A8D68F}"/>
    <cellStyle name="Comma 6 2" xfId="44" xr:uid="{537DD68B-C9FD-4F20-A72B-0EC2AA4FFE44}"/>
    <cellStyle name="Comma 6 2 2" xfId="7869" xr:uid="{8B31CB51-C3FB-42F8-976B-F6AAE7D5A408}"/>
    <cellStyle name="Comma 6 2 2 2" xfId="6122" xr:uid="{168208BD-7735-4A9C-8988-5AF779742A82}"/>
    <cellStyle name="Comma 6 2 2 2 2" xfId="13294" xr:uid="{F4E3311F-2CE4-41B3-91F1-7D136080430F}"/>
    <cellStyle name="Comma 6 2 2 2 2 2" xfId="14270" xr:uid="{73994B45-17FD-4F2E-9BEA-B67D17963566}"/>
    <cellStyle name="Comma 6 2 2 2 2 3" xfId="14438" xr:uid="{35F7F33E-8333-494A-9084-47B27DBFA770}"/>
    <cellStyle name="Comma 6 2 2 2 2 4" xfId="14746" xr:uid="{D89A729B-FFE1-4DF8-A5F5-9658D58AD2D9}"/>
    <cellStyle name="Comma 6 2 2 2 3" xfId="13426" xr:uid="{EEA9DFF8-A710-456A-B08B-3E1144DA2F60}"/>
    <cellStyle name="Comma 6 2 2 2 3 2" xfId="13806" xr:uid="{1F48AC18-C2CF-44B6-A905-0E783EFC3DE0}"/>
    <cellStyle name="Comma 6 2 2 2 4" xfId="13670" xr:uid="{5835B5F5-8525-4C36-B6CE-A0FE7077650F}"/>
    <cellStyle name="Comma 6 2 2 3" xfId="8098" xr:uid="{F8470197-4580-4AA6-A622-78A61D09E439}"/>
    <cellStyle name="Comma 6 2 2 3 2" xfId="13334" xr:uid="{7F7CF922-F070-409E-BA08-C15D42E49E9F}"/>
    <cellStyle name="Comma 6 2 2 3 2 2" xfId="14310" xr:uid="{7D302833-2035-4A87-8730-FBDC67501978}"/>
    <cellStyle name="Comma 6 2 2 3 2 3" xfId="14439" xr:uid="{D175DFA5-B4F6-4D00-9FBE-F37B3DA5A35A}"/>
    <cellStyle name="Comma 6 2 2 3 2 4" xfId="14786" xr:uid="{6DFFAFBE-148B-4CBA-BE1D-90ECD2324E68}"/>
    <cellStyle name="Comma 6 2 2 3 3" xfId="13466" xr:uid="{F0EDC406-3383-4A45-9004-78D9A64D3EB6}"/>
    <cellStyle name="Comma 6 2 2 3 3 2" xfId="13846" xr:uid="{FBF62926-BDFD-4371-85A3-04C1D751A13D}"/>
    <cellStyle name="Comma 6 2 2 3 4" xfId="13712" xr:uid="{CA70C806-A9CB-40F9-B404-5EF5A613A14E}"/>
    <cellStyle name="Comma 6 2 2 4" xfId="13307" xr:uid="{17776DDD-C7BF-43C4-90B9-1788F93B6DB3}"/>
    <cellStyle name="Comma 6 2 2 4 2" xfId="14283" xr:uid="{4FD87DD3-8E11-415A-94F1-08C0812AB76C}"/>
    <cellStyle name="Comma 6 2 2 4 3" xfId="14440" xr:uid="{20176BFD-17DF-4867-9184-F5F1FD13B622}"/>
    <cellStyle name="Comma 6 2 2 4 4" xfId="14759" xr:uid="{8E46CD42-56C1-4219-8845-8603E241A1ED}"/>
    <cellStyle name="Comma 6 2 2 5" xfId="13441" xr:uid="{23E24320-2773-48B1-973D-793F5A2A5359}"/>
    <cellStyle name="Comma 6 2 2 5 2" xfId="13821" xr:uid="{4FCAF20A-9E80-46A4-945F-E6826F57FB87}"/>
    <cellStyle name="Comma 6 2 2 6" xfId="13687" xr:uid="{D56C7257-6F7E-49B4-A445-DFB088488644}"/>
    <cellStyle name="Comma 6 2 3" xfId="8097" xr:uid="{B11B601F-BF5C-4087-9AFA-FCC38E80C3E4}"/>
    <cellStyle name="Comma 6 2 3 2" xfId="13333" xr:uid="{3122C83D-AD27-4C8A-8180-B9539008D195}"/>
    <cellStyle name="Comma 6 2 3 2 2" xfId="14309" xr:uid="{120ED8DE-EB70-4C9B-8DEF-EED59455C6FF}"/>
    <cellStyle name="Comma 6 2 3 2 3" xfId="14441" xr:uid="{1C9ED8A9-C132-4B24-8CAB-596D5CE1A622}"/>
    <cellStyle name="Comma 6 2 3 2 4" xfId="14785" xr:uid="{BEF4763C-4133-4E89-952C-A9F368B29A87}"/>
    <cellStyle name="Comma 6 2 3 3" xfId="13465" xr:uid="{E6B0E8C5-A68A-4622-B84F-EBB8330F2DF6}"/>
    <cellStyle name="Comma 6 2 3 3 2" xfId="13845" xr:uid="{54E19BD8-07AA-4793-80D2-4213A4174CF1}"/>
    <cellStyle name="Comma 6 2 3 4" xfId="13711" xr:uid="{5A86E561-4732-4875-A4F5-BE8BD7D04829}"/>
    <cellStyle name="Comma 6 2 4" xfId="947" xr:uid="{7EE56FC7-0DDD-44FB-814D-6436A9EF1975}"/>
    <cellStyle name="Comma 6 2 4 2" xfId="13391" xr:uid="{D7019CE7-7BDA-4AAB-9AE1-9CC4802AA07A}"/>
    <cellStyle name="Comma 6 2 4 2 2" xfId="13771" xr:uid="{C4CEECB0-1E28-4B1B-8B54-B8EBD7C8ECAB}"/>
    <cellStyle name="Comma 6 2 4 3" xfId="13513" xr:uid="{35E876F4-57CB-4E71-8DC6-0A13D174AEFD}"/>
    <cellStyle name="Comma 6 2 4 3 2" xfId="13893" xr:uid="{FC266FE1-B3F5-4177-A11B-9C089AC2FA95}"/>
    <cellStyle name="Comma 6 2 4 4" xfId="13550" xr:uid="{3C281C49-D3E9-4655-B4FD-9E4EE5C905AD}"/>
    <cellStyle name="Comma 6 2 4 4 2" xfId="13930" xr:uid="{1BA4E8A1-DF4A-4374-957C-5B227CE45070}"/>
    <cellStyle name="Comma 6 2 4 5" xfId="13625" xr:uid="{A5CFC14A-9B2A-4E60-8A3D-ADA3EA8140A1}"/>
    <cellStyle name="Comma 6 2 5" xfId="13263" xr:uid="{87B699D3-631D-448D-A526-A739F9C1850D}"/>
    <cellStyle name="Comma 6 2 5 2" xfId="14239" xr:uid="{5D5EA804-469A-49DD-83AA-FD767938F639}"/>
    <cellStyle name="Comma 6 2 5 3" xfId="14442" xr:uid="{98A74231-0AF8-435C-8B3E-02FAA273A227}"/>
    <cellStyle name="Comma 6 2 5 4" xfId="14715" xr:uid="{5DC5DCBC-FDF8-43F1-817D-04E5D2D1CBBA}"/>
    <cellStyle name="Comma 6 2 6" xfId="13368" xr:uid="{EFD58AD9-FAEA-4B59-8852-92395967B196}"/>
    <cellStyle name="Comma 6 2 6 2" xfId="13748" xr:uid="{B3DC3FF8-57CA-47E6-8D9D-F471A909F853}"/>
    <cellStyle name="Comma 6 2 7" xfId="13592" xr:uid="{CEA2356B-4485-4554-B5C8-BD5A4FBDA2F8}"/>
    <cellStyle name="Comma 6 3" xfId="7868" xr:uid="{8F83C7C2-1718-415D-AA5D-80D985B54C97}"/>
    <cellStyle name="Comma 6 3 2" xfId="6121" xr:uid="{1CD2C89D-CECB-4C4B-81CB-B58C85B7AF0C}"/>
    <cellStyle name="Comma 6 3 2 2" xfId="13293" xr:uid="{2CCE6912-2996-4A6F-8BF2-3A3FB2ECC33B}"/>
    <cellStyle name="Comma 6 3 2 2 2" xfId="14269" xr:uid="{84E37F6F-A320-4244-8E70-8F9F1EF27F21}"/>
    <cellStyle name="Comma 6 3 2 2 3" xfId="14443" xr:uid="{583261F7-1C19-4B55-B155-F71F20CF308A}"/>
    <cellStyle name="Comma 6 3 2 2 4" xfId="14745" xr:uid="{895FDA2E-D225-4867-BB20-5B272FC4BE9A}"/>
    <cellStyle name="Comma 6 3 2 3" xfId="13425" xr:uid="{4C8FD0DA-CA51-46BC-867A-9F4C254DD7DD}"/>
    <cellStyle name="Comma 6 3 2 3 2" xfId="13805" xr:uid="{288A1BAD-682B-425F-9C76-0D78F6411292}"/>
    <cellStyle name="Comma 6 3 2 4" xfId="13669" xr:uid="{67A94BDD-8809-420A-BB76-F188785715B4}"/>
    <cellStyle name="Comma 6 3 3" xfId="8096" xr:uid="{C5C27C53-C743-415C-9DAB-4138666C8719}"/>
    <cellStyle name="Comma 6 3 3 2" xfId="13332" xr:uid="{B430B8D1-BC18-470A-9238-19C0DB91BCA4}"/>
    <cellStyle name="Comma 6 3 3 2 2" xfId="14308" xr:uid="{DDCBB741-3A9B-41C9-A14E-67BD775CBBDC}"/>
    <cellStyle name="Comma 6 3 3 2 3" xfId="14444" xr:uid="{5411E65F-2E09-45C9-A6C7-CBAD5CC7CE79}"/>
    <cellStyle name="Comma 6 3 3 2 4" xfId="14784" xr:uid="{6C9B1BFF-A9E1-4CF7-9BBA-500D1ECADBCB}"/>
    <cellStyle name="Comma 6 3 3 3" xfId="13464" xr:uid="{7B663167-F844-4A7B-B73D-3B257B3981F2}"/>
    <cellStyle name="Comma 6 3 3 3 2" xfId="13844" xr:uid="{CC8B3171-61E8-4D73-B406-7FCEF1EE0D57}"/>
    <cellStyle name="Comma 6 3 3 4" xfId="13710" xr:uid="{C2F3DDF2-7B1B-488A-B58F-640B9FD87185}"/>
    <cellStyle name="Comma 6 3 4" xfId="8449" xr:uid="{848AE05D-83C7-486D-B385-9C17BB98ECA2}"/>
    <cellStyle name="Comma 6 3 4 2" xfId="13358" xr:uid="{6055A16E-9790-4FD7-9B1E-D1DA80AE215D}"/>
    <cellStyle name="Comma 6 3 4 2 2" xfId="14334" xr:uid="{6D6CD828-5435-4F11-8212-21A98D441C18}"/>
    <cellStyle name="Comma 6 3 4 2 3" xfId="14445" xr:uid="{FB12E175-3CB3-4BC1-85BC-C0EF2385FC79}"/>
    <cellStyle name="Comma 6 3 4 2 4" xfId="14810" xr:uid="{BDE0C28E-5BBD-4C4D-A0F7-511FF97209FB}"/>
    <cellStyle name="Comma 6 3 4 3" xfId="13492" xr:uid="{F04D9E6E-C004-45CD-A723-FED518DB0095}"/>
    <cellStyle name="Comma 6 3 4 3 2" xfId="13872" xr:uid="{ABE7443C-395C-4595-9AE7-D7640E2A7A55}"/>
    <cellStyle name="Comma 6 3 4 4" xfId="13738" xr:uid="{6ED360A9-827B-459E-8D82-4564774B336F}"/>
    <cellStyle name="Comma 6 3 5" xfId="13440" xr:uid="{6EA87808-DF16-48AA-99DC-869FC2B8B65E}"/>
    <cellStyle name="Comma 6 3 5 2" xfId="13820" xr:uid="{FA3EB875-DE31-41B9-A672-EF2D0FB1ADAF}"/>
    <cellStyle name="Comma 6 3 6" xfId="13529" xr:uid="{5A14A4ED-A0E7-46E3-85CD-0574F77FE3C0}"/>
    <cellStyle name="Comma 6 3 6 2" xfId="13909" xr:uid="{169BA3EB-FA63-48ED-8F62-7FCDE2C4FADF}"/>
    <cellStyle name="Comma 6 3 7" xfId="13566" xr:uid="{44FD8F72-0E2B-4ACE-88A3-091A13C8D6BB}"/>
    <cellStyle name="Comma 6 3 7 2" xfId="13946" xr:uid="{7587DC98-C1E5-466B-9803-56588AA93FE5}"/>
    <cellStyle name="Comma 6 3 8" xfId="13686" xr:uid="{63829DFB-DA93-4710-A5B3-E4C7532B3B89}"/>
    <cellStyle name="Comma 6 4" xfId="6120" xr:uid="{4A2E5CD8-2752-4781-9BE5-4F99703A7479}"/>
    <cellStyle name="Comma 6 4 2" xfId="8095" xr:uid="{657A4FDF-9853-4D33-8DC3-323A24B9E80A}"/>
    <cellStyle name="Comma 6 4 2 2" xfId="13331" xr:uid="{CBAD1775-F646-4768-8617-CC2936B01B20}"/>
    <cellStyle name="Comma 6 4 2 2 2" xfId="14307" xr:uid="{6E935F83-3816-417B-AD0B-C02E33AF7F26}"/>
    <cellStyle name="Comma 6 4 2 2 3" xfId="14446" xr:uid="{80FB2CF9-2903-4597-99A1-6A1E07C381A9}"/>
    <cellStyle name="Comma 6 4 2 2 4" xfId="14783" xr:uid="{E497725B-3722-49FB-8724-6BF3080028F0}"/>
    <cellStyle name="Comma 6 4 2 3" xfId="13463" xr:uid="{D420C2A9-B3B0-472E-8B36-B762AE4A08A3}"/>
    <cellStyle name="Comma 6 4 2 3 2" xfId="13843" xr:uid="{B8A40010-D1B1-4F0D-BCC6-7E192D4C67B0}"/>
    <cellStyle name="Comma 6 4 2 4" xfId="13709" xr:uid="{185FE421-B9B1-4D48-B05A-6734F4F95E9D}"/>
    <cellStyle name="Comma 6 4 3" xfId="13292" xr:uid="{84E5B94F-0A39-4F15-B1C6-70AF2587015C}"/>
    <cellStyle name="Comma 6 4 3 2" xfId="14268" xr:uid="{5952911C-335E-434A-B272-224727721479}"/>
    <cellStyle name="Comma 6 4 3 3" xfId="14447" xr:uid="{A4302A4C-3356-4849-96D3-32A31E275383}"/>
    <cellStyle name="Comma 6 4 3 4" xfId="14744" xr:uid="{C1DF916E-45B9-4040-AA99-9CBE51B5542A}"/>
    <cellStyle name="Comma 6 4 4" xfId="13424" xr:uid="{54CD2867-BF40-4A4D-B5B0-947A6F52D7C2}"/>
    <cellStyle name="Comma 6 4 4 2" xfId="13804" xr:uid="{14A99537-CAAE-4D8C-9CCF-28FC1672BCA4}"/>
    <cellStyle name="Comma 6 4 5" xfId="13668" xr:uid="{F5D43C48-E49E-4807-9FBF-D1B2F71BA25B}"/>
    <cellStyle name="Comma 6 5" xfId="6119" xr:uid="{0E9261FA-F478-4D81-A326-F09EAE872A98}"/>
    <cellStyle name="Comma 6 5 2" xfId="13291" xr:uid="{E17A85C1-6DA2-4F53-BD70-28FE28ACF1CB}"/>
    <cellStyle name="Comma 6 5 2 2" xfId="14267" xr:uid="{08825326-EC5D-40E1-A2B6-9F288471B229}"/>
    <cellStyle name="Comma 6 5 2 3" xfId="14448" xr:uid="{A514C9CA-EF14-4CFE-B68A-207204D8114A}"/>
    <cellStyle name="Comma 6 5 2 4" xfId="14743" xr:uid="{1126CE41-FC66-4D10-9D0D-F06639CE09DE}"/>
    <cellStyle name="Comma 6 5 3" xfId="13423" xr:uid="{810806B7-DC6F-48B0-B072-6B553A673D17}"/>
    <cellStyle name="Comma 6 5 3 2" xfId="13803" xr:uid="{C6097E02-D601-4C20-9635-B24953C065BE}"/>
    <cellStyle name="Comma 6 5 4" xfId="13667" xr:uid="{A6CDE821-31CD-4BEF-8CB8-F5B1771B9A2F}"/>
    <cellStyle name="Comma 6 6" xfId="8094" xr:uid="{B57D159D-9228-4E39-BA24-55F07E5E271A}"/>
    <cellStyle name="Comma 6 6 2" xfId="13330" xr:uid="{3A3E174B-0615-4CBB-846A-7B3056056644}"/>
    <cellStyle name="Comma 6 6 2 2" xfId="14306" xr:uid="{EDEFA69A-D9AA-49AA-96BA-46ED4655AD56}"/>
    <cellStyle name="Comma 6 6 2 3" xfId="14449" xr:uid="{94DC1DAF-8872-4D79-ACEA-FA079246F069}"/>
    <cellStyle name="Comma 6 6 2 4" xfId="14782" xr:uid="{9CA6F941-6152-40FC-9EF6-8015C2BF4767}"/>
    <cellStyle name="Comma 6 6 3" xfId="13462" xr:uid="{3ACCDA2F-9FF9-4225-86DB-15CC9D666C79}"/>
    <cellStyle name="Comma 6 6 3 2" xfId="13842" xr:uid="{2FB732C8-9574-40B7-94EA-8BEA752D7DF4}"/>
    <cellStyle name="Comma 6 6 4" xfId="13708" xr:uid="{AF8797DD-EAB7-4026-9B12-48439C2C1092}"/>
    <cellStyle name="Comma 6 7" xfId="8099" xr:uid="{6753BA96-34FC-4923-8710-7C8E1BDEC9C1}"/>
    <cellStyle name="Comma 6 7 2" xfId="13335" xr:uid="{15169605-886B-41C0-A1BE-59CDBC192AA6}"/>
    <cellStyle name="Comma 6 7 2 2" xfId="14311" xr:uid="{D150E27E-DC2D-4465-87BE-0E04703248F5}"/>
    <cellStyle name="Comma 6 7 2 3" xfId="14450" xr:uid="{A845C7A4-EAC0-426B-9DE9-7BA10BCACE87}"/>
    <cellStyle name="Comma 6 7 2 4" xfId="14787" xr:uid="{F0D3FECF-3037-437D-BC14-43A208EA238A}"/>
    <cellStyle name="Comma 6 7 3" xfId="13467" xr:uid="{6B9D2D8F-B8C3-42A9-8D20-19B814CDF4C0}"/>
    <cellStyle name="Comma 6 7 3 2" xfId="13847" xr:uid="{98DC7ED4-88A8-4BA2-A275-02DA9FCA481D}"/>
    <cellStyle name="Comma 6 7 4" xfId="13713" xr:uid="{2D3A62CE-7589-4CE7-A1CE-06DF3648DE40}"/>
    <cellStyle name="Comma 6 8" xfId="946" xr:uid="{5628B055-4207-4323-AE40-9E0D1509DC18}"/>
    <cellStyle name="Comma 6 8 2" xfId="13390" xr:uid="{E49E5B81-2087-44AC-A11C-544116CC0FF4}"/>
    <cellStyle name="Comma 6 8 2 2" xfId="13770" xr:uid="{AEEF4F88-8AF7-435F-BB2B-6750DFC4BF82}"/>
    <cellStyle name="Comma 6 8 3" xfId="13512" xr:uid="{BF70D020-3F57-43A2-8FC2-78E7410E6106}"/>
    <cellStyle name="Comma 6 8 3 2" xfId="13892" xr:uid="{70AD53A0-AE1C-4717-AD61-81683984AA2E}"/>
    <cellStyle name="Comma 6 8 4" xfId="13549" xr:uid="{0C23A001-EBC8-4236-85D3-3A243994D851}"/>
    <cellStyle name="Comma 6 8 4 2" xfId="13929" xr:uid="{1C464543-FE5A-4AF9-AE0E-F7A0B358FE83}"/>
    <cellStyle name="Comma 6 8 5" xfId="13624" xr:uid="{E180F1B6-C9F2-45CF-8A20-31A853AD4EA0}"/>
    <cellStyle name="Comma 6 9" xfId="13365" xr:uid="{8F3F2B35-E744-4725-8FB8-70D62F07A993}"/>
    <cellStyle name="Comma 6 9 2" xfId="13745" xr:uid="{62835A1C-7530-4F61-BEF2-FBA204455A78}"/>
    <cellStyle name="Comma 7" xfId="53" xr:uid="{BF78AB55-A691-44D1-B152-2AA0280B855D}"/>
    <cellStyle name="Comma 7 2" xfId="949" xr:uid="{322F8DA6-7D25-4E8E-AC73-4C66012F9F08}"/>
    <cellStyle name="Comma 7 2 2" xfId="13393" xr:uid="{B2729776-E68C-41FB-B801-A47A7E1E63FD}"/>
    <cellStyle name="Comma 7 2 2 2" xfId="13773" xr:uid="{A1080ECC-B543-48FA-97E5-0764007D19D0}"/>
    <cellStyle name="Comma 7 2 3" xfId="13515" xr:uid="{1F6750D8-D527-4011-A8C3-A2B63120A684}"/>
    <cellStyle name="Comma 7 2 3 2" xfId="13895" xr:uid="{0D7FAD1C-3737-442E-80C7-70253B9B6481}"/>
    <cellStyle name="Comma 7 2 4" xfId="13552" xr:uid="{D813F4ED-27D4-43A4-BD12-283DCB622231}"/>
    <cellStyle name="Comma 7 2 4 2" xfId="13932" xr:uid="{06B5BB66-3CDE-4718-B1F0-31B7F63A7D40}"/>
    <cellStyle name="Comma 7 2 5" xfId="13627" xr:uid="{FE277B3E-498C-4C76-B271-9375C574E44F}"/>
    <cellStyle name="Comma 7 3" xfId="6117" xr:uid="{21C5B7F2-1FCE-45C9-8ADC-D51597C822CC}"/>
    <cellStyle name="Comma 7 3 2" xfId="13422" xr:uid="{F917C43E-696B-42EE-A130-9B3A0C8B58CA}"/>
    <cellStyle name="Comma 7 3 2 2" xfId="13802" xr:uid="{9625C271-046E-4B95-9336-E10F3784CDCE}"/>
    <cellStyle name="Comma 7 3 3" xfId="13527" xr:uid="{F074CE93-8409-43B6-B6C7-0F7CF6EDCB90}"/>
    <cellStyle name="Comma 7 3 3 2" xfId="13907" xr:uid="{4680DA80-F744-4296-B39A-EA7E408A1E74}"/>
    <cellStyle name="Comma 7 3 4" xfId="13564" xr:uid="{CF0FEAB1-A0D7-46BE-8F23-9A9BA7B81DC2}"/>
    <cellStyle name="Comma 7 3 4 2" xfId="13944" xr:uid="{F6F56A31-C807-481A-A667-DE630CF38B77}"/>
    <cellStyle name="Comma 7 3 5" xfId="13666" xr:uid="{2E184DFE-DF47-4682-ACE7-9D9FDBEDA905}"/>
    <cellStyle name="Comma 7 4" xfId="8093" xr:uid="{8E8AADA2-24AB-476D-8C2C-076DC818E62A}"/>
    <cellStyle name="Comma 7 4 2" xfId="13329" xr:uid="{2585711E-2452-4EAD-A877-52FE94B9125D}"/>
    <cellStyle name="Comma 7 4 2 2" xfId="14305" xr:uid="{DF7E9C15-DE3D-4CB5-8B49-F4ED7B04F195}"/>
    <cellStyle name="Comma 7 4 2 3" xfId="14451" xr:uid="{BED66F89-BFA7-4C47-BE43-B945AC7B5973}"/>
    <cellStyle name="Comma 7 4 2 4" xfId="14781" xr:uid="{348C6E72-560D-4A51-AEEC-7B46D82A2A96}"/>
    <cellStyle name="Comma 7 4 3" xfId="13461" xr:uid="{3A59E864-1D71-4A8E-B4DC-4CA1F3042A25}"/>
    <cellStyle name="Comma 7 4 3 2" xfId="13841" xr:uid="{B1C6E456-8688-4313-BD93-A665A8564282}"/>
    <cellStyle name="Comma 7 4 4" xfId="13707" xr:uid="{C8C7DE1F-4A5A-4A43-AFD9-BFFCAA0BA2FD}"/>
    <cellStyle name="Comma 7 5" xfId="6118" xr:uid="{2BF42118-AB7E-4DD9-893C-26D52802D0A1}"/>
    <cellStyle name="Comma 7 5 2" xfId="14165" xr:uid="{8DA693D7-2E5F-4735-8D8A-6AD7E52F1804}"/>
    <cellStyle name="Comma 7 5 3" xfId="14657" xr:uid="{D8309D3F-4CD4-4D01-9062-5DFB4C518233}"/>
    <cellStyle name="Comma 7 5 4" xfId="14966" xr:uid="{095B06F0-7F49-491B-84C1-3F8708BA423C}"/>
    <cellStyle name="Comma 7 5 5" xfId="15152" xr:uid="{049866F1-A39C-464B-8E9C-4FD28227A638}"/>
    <cellStyle name="Comma 7 6" xfId="948" xr:uid="{2B28C9DC-5B8F-4A2E-9F72-554F2EF1BCF8}"/>
    <cellStyle name="Comma 7 6 2" xfId="13392" xr:uid="{57B96942-9076-4F9F-852A-4E3B1F419043}"/>
    <cellStyle name="Comma 7 6 2 2" xfId="13772" xr:uid="{C0D2FCFC-1800-4B4A-B0C1-8F2F20C4D82B}"/>
    <cellStyle name="Comma 7 6 3" xfId="13514" xr:uid="{0329ABE6-CD17-45D2-A5B3-6D8F635CF737}"/>
    <cellStyle name="Comma 7 6 3 2" xfId="13894" xr:uid="{6866E36C-1E64-4524-ACB4-31A33D46195F}"/>
    <cellStyle name="Comma 7 6 4" xfId="13551" xr:uid="{7EE7DE5C-08E4-4CF3-9276-3606FFF16858}"/>
    <cellStyle name="Comma 7 6 4 2" xfId="13931" xr:uid="{429D66BF-0EB6-428E-A5E7-FBF0C55ECAD0}"/>
    <cellStyle name="Comma 7 6 5" xfId="13626" xr:uid="{8AD7D4C8-EFFF-41EF-A7ED-3E94AECC7FCF}"/>
    <cellStyle name="Comma 7 7" xfId="13265" xr:uid="{A2557442-A3EA-4504-AF65-887E9F9F2C1B}"/>
    <cellStyle name="Comma 7 7 2" xfId="14241" xr:uid="{52911238-FEFD-4A8C-AE8D-0CE469C15F62}"/>
    <cellStyle name="Comma 7 7 3" xfId="14452" xr:uid="{12EB35C1-4734-43E6-8725-62246603B194}"/>
    <cellStyle name="Comma 7 7 4" xfId="14717" xr:uid="{872E5CF7-02DA-4142-83C0-E7EB6774F478}"/>
    <cellStyle name="Comma 7 8" xfId="13370" xr:uid="{DB72F915-6A2C-46EB-BCD7-05AEA5141F0F}"/>
    <cellStyle name="Comma 7 8 2" xfId="13750" xr:uid="{CBFC8675-D349-487A-846F-175ADBB58419}"/>
    <cellStyle name="Comma 7 9" xfId="13595" xr:uid="{CD76E9C4-9B41-47E3-8997-D3F32CE42A1F}"/>
    <cellStyle name="Comma 8" xfId="950" xr:uid="{C683766C-A6AD-44E7-A90B-3944C3C7CD3A}"/>
    <cellStyle name="Comma 8 10" xfId="14526" xr:uid="{E54724D6-01F1-4500-A184-322FCC2F3D83}"/>
    <cellStyle name="Comma 8 11" xfId="14839" xr:uid="{E0AA4C89-CDB8-4AF4-AF61-C940FF77F7C3}"/>
    <cellStyle name="Comma 8 12" xfId="15025" xr:uid="{1B019656-EBD7-4157-867F-FB9D56B723A5}"/>
    <cellStyle name="Comma 8 2" xfId="951" xr:uid="{520422CC-C5CF-4635-B308-877B56ABCFAE}"/>
    <cellStyle name="Comma 8 2 2" xfId="952" xr:uid="{CBCAF51F-ED1C-4E4C-8972-A8CF04A4B3FC}"/>
    <cellStyle name="Comma 8 2 2 2" xfId="13962" xr:uid="{637E3B25-77F6-413A-9023-71B37BBF80E0}"/>
    <cellStyle name="Comma 8 2 2 3" xfId="14528" xr:uid="{FBEED549-D6E9-423C-8580-B02054644FFB}"/>
    <cellStyle name="Comma 8 2 2 4" xfId="14841" xr:uid="{A9A380B6-660F-4E5F-8469-73B2292A037A}"/>
    <cellStyle name="Comma 8 2 2 5" xfId="15027" xr:uid="{6F724BCE-57E9-40CB-A880-B983508A5A0F}"/>
    <cellStyle name="Comma 8 2 3" xfId="7867" xr:uid="{814258B2-12FE-466B-8977-44AEC534AAEE}"/>
    <cellStyle name="Comma 8 2 3 2" xfId="13306" xr:uid="{59D2069A-C204-4D53-A598-C3026898637E}"/>
    <cellStyle name="Comma 8 2 3 2 2" xfId="14282" xr:uid="{762755D7-3F50-4045-9149-59C867EF7670}"/>
    <cellStyle name="Comma 8 2 3 2 3" xfId="14453" xr:uid="{6B17C99C-4017-45C9-8C61-8D1AF64E8AE3}"/>
    <cellStyle name="Comma 8 2 3 2 4" xfId="14758" xr:uid="{FE861FB0-D06C-48F8-82EF-2A6566662282}"/>
    <cellStyle name="Comma 8 2 3 3" xfId="13439" xr:uid="{12A775CE-D447-4057-9EC8-EB9A36FE83DD}"/>
    <cellStyle name="Comma 8 2 3 3 2" xfId="13819" xr:uid="{F44D1943-BF10-41FF-B695-190E5BC67C5F}"/>
    <cellStyle name="Comma 8 2 3 4" xfId="13685" xr:uid="{64370439-8557-473B-9336-923B76164658}"/>
    <cellStyle name="Comma 8 2 4" xfId="13961" xr:uid="{8BCBF626-DEA3-47DA-9CAF-4BB767240E52}"/>
    <cellStyle name="Comma 8 2 5" xfId="14527" xr:uid="{90A8C4A1-3137-4663-88B1-3608D9C4DF10}"/>
    <cellStyle name="Comma 8 2 6" xfId="14840" xr:uid="{8B9CD05A-C33F-47A7-BB74-109E3AC0E873}"/>
    <cellStyle name="Comma 8 2 7" xfId="15026" xr:uid="{A944E8F2-8B4C-4C9B-B003-DE400895DD18}"/>
    <cellStyle name="Comma 8 3" xfId="953" xr:uid="{A90E4424-A90F-4955-B8BE-9BF6C11ECF13}"/>
    <cellStyle name="Comma 8 3 2" xfId="13963" xr:uid="{7F6232BF-1431-4746-9E81-61E960BA36F0}"/>
    <cellStyle name="Comma 8 3 3" xfId="14529" xr:uid="{7C351C3C-01D2-43DC-AB7B-5A910FBAC686}"/>
    <cellStyle name="Comma 8 3 4" xfId="14842" xr:uid="{4D28B43D-92D8-4AAD-B754-0CBA8A23126F}"/>
    <cellStyle name="Comma 8 3 5" xfId="15028" xr:uid="{AD51D176-CD7C-4040-AA9A-CE8A970430B5}"/>
    <cellStyle name="Comma 8 4" xfId="8092" xr:uid="{847D52A9-EEB7-495C-ABB4-B34AFF696920}"/>
    <cellStyle name="Comma 8 4 2" xfId="14183" xr:uid="{08549161-B4D8-4253-A6C7-9CDD8C534C33}"/>
    <cellStyle name="Comma 8 4 3" xfId="14677" xr:uid="{038AC21E-A2AC-4C3F-AEF4-1F91AF2E8FF8}"/>
    <cellStyle name="Comma 8 4 4" xfId="14984" xr:uid="{6D169486-25DC-4AFB-AF15-8430CAFA7429}"/>
    <cellStyle name="Comma 8 4 5" xfId="15170" xr:uid="{D4272C54-1699-4209-B03D-79FC1B000280}"/>
    <cellStyle name="Comma 8 5" xfId="7866" xr:uid="{28A39B53-FABE-4241-9266-A56D62D84A69}"/>
    <cellStyle name="Comma 8 5 2" xfId="14179" xr:uid="{6FC5801B-AE8A-4A72-8B34-817A24FAB539}"/>
    <cellStyle name="Comma 8 5 3" xfId="14671" xr:uid="{1428EE1D-739F-4D60-83A2-FF0AF2693B74}"/>
    <cellStyle name="Comma 8 5 4" xfId="14980" xr:uid="{02BA1B94-3AA6-4B9A-803D-CD95D9346C55}"/>
    <cellStyle name="Comma 8 5 5" xfId="15166" xr:uid="{5A613E4E-B9CA-4A49-873E-D73666308247}"/>
    <cellStyle name="Comma 8 6" xfId="7865" xr:uid="{5EB58FE2-917C-4843-9698-5CBCEDE7D480}"/>
    <cellStyle name="Comma 8 6 2" xfId="13305" xr:uid="{28DF2C9A-FAB4-4CC5-8338-672B7121C921}"/>
    <cellStyle name="Comma 8 6 2 2" xfId="14281" xr:uid="{088B330B-C73F-4D99-B571-4A526E139EF2}"/>
    <cellStyle name="Comma 8 6 2 3" xfId="14454" xr:uid="{C7CEB2A6-9707-4B5A-AAE6-BE69024E6515}"/>
    <cellStyle name="Comma 8 6 2 4" xfId="14757" xr:uid="{B2FBDF80-2F6B-4430-B81A-547F61E62A7B}"/>
    <cellStyle name="Comma 8 6 3" xfId="13438" xr:uid="{474D8B61-3F51-464E-AB49-24A82DC74826}"/>
    <cellStyle name="Comma 8 6 3 2" xfId="13818" xr:uid="{1885A9FD-A4C5-4CDF-9CDA-7E51258003AF}"/>
    <cellStyle name="Comma 8 6 4" xfId="13684" xr:uid="{69CB2F0B-5C47-433D-9025-87D7B2EE056F}"/>
    <cellStyle name="Comma 8 7" xfId="8091" xr:uid="{AB9C34F8-AE66-4D8E-83FE-1E74828E2654}"/>
    <cellStyle name="Comma 8 7 2" xfId="13328" xr:uid="{D8555AC7-8BCD-413F-8935-421DBB9EA3EC}"/>
    <cellStyle name="Comma 8 7 2 2" xfId="14304" xr:uid="{D93ABF3C-F5D6-4BD4-87E7-BADD22104D7F}"/>
    <cellStyle name="Comma 8 7 2 3" xfId="14455" xr:uid="{584CED12-D212-4438-9EAB-75322975FCCE}"/>
    <cellStyle name="Comma 8 7 2 4" xfId="14780" xr:uid="{2736F025-61C7-4AB4-8792-5959ABC4042C}"/>
    <cellStyle name="Comma 8 7 3" xfId="13460" xr:uid="{F09ED6AC-47D9-4056-9F1C-28FCFFD85381}"/>
    <cellStyle name="Comma 8 7 3 2" xfId="13840" xr:uid="{5F2AA428-0AA8-4883-97A4-E784D3B79C46}"/>
    <cellStyle name="Comma 8 7 4" xfId="13706" xr:uid="{34C383AB-1482-4E39-958F-BE91F32B0307}"/>
    <cellStyle name="Comma 8 8" xfId="6102" xr:uid="{EAA3F683-4209-4784-881F-BFDD6F76914E}"/>
    <cellStyle name="Comma 8 8 2" xfId="13286" xr:uid="{824A61A5-5157-4DAB-87D1-3C806D9ECD51}"/>
    <cellStyle name="Comma 8 8 2 2" xfId="14262" xr:uid="{05B6119A-00B9-47AF-AEE3-B9EBEBCA8E0C}"/>
    <cellStyle name="Comma 8 8 2 3" xfId="14456" xr:uid="{350CD0EC-58ED-4B0E-9920-85DF5071F388}"/>
    <cellStyle name="Comma 8 8 2 4" xfId="14738" xr:uid="{D59F9CE7-507D-436F-A2CB-1CBDD4C42994}"/>
    <cellStyle name="Comma 8 8 3" xfId="13416" xr:uid="{61DA6A07-D0E3-4195-A4F7-81188AD7ABF1}"/>
    <cellStyle name="Comma 8 8 3 2" xfId="13796" xr:uid="{0228C85C-C8EC-4FD2-B6E0-F0EABC3501C6}"/>
    <cellStyle name="Comma 8 8 4" xfId="13660" xr:uid="{4142C018-6D58-49D2-ADA8-73BAFE043DE4}"/>
    <cellStyle name="Comma 8 9" xfId="13960" xr:uid="{85DAE1FB-FAC2-4AAD-BE11-F5C394607880}"/>
    <cellStyle name="Comma 9" xfId="954" xr:uid="{DB2FBAA4-3013-45A8-B030-648E621E234D}"/>
    <cellStyle name="Comma 9 2" xfId="955" xr:uid="{48F2CC99-41C0-40BF-ACE3-C8CA79F4C8B1}"/>
    <cellStyle name="Comma 9 2 2" xfId="13395" xr:uid="{AC228AE8-AA40-4D24-9563-90522FA7DE00}"/>
    <cellStyle name="Comma 9 2 2 2" xfId="13775" xr:uid="{20BB1F2A-5331-4458-948A-4020300FCB8A}"/>
    <cellStyle name="Comma 9 2 3" xfId="13517" xr:uid="{5A9516D1-21AC-49C4-A5AB-C7A7017C3E27}"/>
    <cellStyle name="Comma 9 2 3 2" xfId="13897" xr:uid="{F7B8FE3A-285C-46F9-8B24-06402F56E99F}"/>
    <cellStyle name="Comma 9 2 4" xfId="13554" xr:uid="{8F732258-8769-4DBA-B532-89FDC26E3169}"/>
    <cellStyle name="Comma 9 2 4 2" xfId="13934" xr:uid="{D2CE97E1-94D6-42CB-85B0-5569D68A6EA4}"/>
    <cellStyle name="Comma 9 2 5" xfId="13629" xr:uid="{298444BC-13FA-45CB-8CCB-CB82DD45C285}"/>
    <cellStyle name="Comma 9 3" xfId="7864" xr:uid="{906E237B-5B44-42B2-A9A7-09C5F59FE151}"/>
    <cellStyle name="Comma 9 3 2" xfId="13304" xr:uid="{E6040377-2821-4A25-9804-BF919C2098B6}"/>
    <cellStyle name="Comma 9 3 2 2" xfId="14280" xr:uid="{B26792DE-EB2B-4E95-8002-B6849A81A06C}"/>
    <cellStyle name="Comma 9 3 2 3" xfId="14457" xr:uid="{BBE5B961-FC7F-4513-A12F-9E01D94CE4A1}"/>
    <cellStyle name="Comma 9 3 2 4" xfId="14756" xr:uid="{4E26D416-5F1B-48C7-A766-FB6FD6C4F24D}"/>
    <cellStyle name="Comma 9 3 3" xfId="13437" xr:uid="{B1449F35-7FDE-4EA7-B50E-43043FA915E8}"/>
    <cellStyle name="Comma 9 3 3 2" xfId="13817" xr:uid="{08041FEA-008F-4979-9037-DEFC36E83339}"/>
    <cellStyle name="Comma 9 3 4" xfId="13683" xr:uid="{3F709BA4-A9F3-49D0-A1D2-8179F7AB9C70}"/>
    <cellStyle name="Comma 9 4" xfId="8090" xr:uid="{43DFBCBA-2216-452C-83F8-81AAFF8039A2}"/>
    <cellStyle name="Comma 9 4 2" xfId="13327" xr:uid="{A412A675-FC61-499C-A601-AAB6E6E736A7}"/>
    <cellStyle name="Comma 9 4 2 2" xfId="14303" xr:uid="{86C2C89F-B66E-4AA0-8E08-64F53AA84BDF}"/>
    <cellStyle name="Comma 9 4 2 3" xfId="14458" xr:uid="{0004E2B3-FC62-4539-ACB1-A9C61AB7A27C}"/>
    <cellStyle name="Comma 9 4 2 4" xfId="14779" xr:uid="{CD69F295-782C-4D68-9DFF-CC6A843BADE1}"/>
    <cellStyle name="Comma 9 4 3" xfId="13459" xr:uid="{9975690C-477F-42D6-9CA7-534963ADB506}"/>
    <cellStyle name="Comma 9 4 3 2" xfId="13839" xr:uid="{F07C9134-6201-4CA8-8BA2-CACC5844F7C2}"/>
    <cellStyle name="Comma 9 4 4" xfId="13705" xr:uid="{DB6BE25E-8F83-436B-869D-09914F809D17}"/>
    <cellStyle name="Comma 9 5" xfId="13394" xr:uid="{7605E228-A044-4678-B1BA-49E4E7FF7111}"/>
    <cellStyle name="Comma 9 5 2" xfId="13774" xr:uid="{F9F44B77-5A91-4688-ACD4-2D9607B29CEF}"/>
    <cellStyle name="Comma 9 6" xfId="13516" xr:uid="{53A136B4-C62B-41A3-9C8A-A3B51BCE3310}"/>
    <cellStyle name="Comma 9 6 2" xfId="13896" xr:uid="{3E3D9772-03B4-4420-A6C4-9C4CA792985A}"/>
    <cellStyle name="Comma 9 7" xfId="13553" xr:uid="{A12679DD-5597-4B62-830B-802D9C7FA725}"/>
    <cellStyle name="Comma 9 7 2" xfId="13933" xr:uid="{FA0C1CC2-814D-41E9-ABD9-28A23EF09D47}"/>
    <cellStyle name="Comma 9 8" xfId="13628" xr:uid="{A3A927FB-B2CA-40DD-A035-6E38E9775AFD}"/>
    <cellStyle name="Commentaire" xfId="145" xr:uid="{01EC037F-A07E-4ED5-A4DE-CDEA9D3262E1}"/>
    <cellStyle name="Commentaire 2" xfId="956" xr:uid="{935A7C56-C080-4F7B-ABBD-91FAC96D6E22}"/>
    <cellStyle name="Commentaire 2 2" xfId="957" xr:uid="{5A2506BA-DCEA-499D-A2F5-83DA5A8490A1}"/>
    <cellStyle name="Commentaire 2_Operation viability" xfId="958" xr:uid="{31910B35-4481-4CAA-86EC-B3EFF6C8AED8}"/>
    <cellStyle name="Commentaire 3" xfId="959" xr:uid="{8A5C75C9-6DC1-45B1-ADAE-6A2C8C6DEBAB}"/>
    <cellStyle name="Commentaire 4" xfId="5403" xr:uid="{F0865AF0-9FC2-4F9E-BA3A-AEA185A0580F}"/>
    <cellStyle name="Commentaire 5" xfId="5367" xr:uid="{06940E16-18C9-4A5A-817B-78D91E9F01E6}"/>
    <cellStyle name="Commentaire 6" xfId="5446" xr:uid="{FC76DEC7-0AA8-4594-A6A3-D987D56214FF}"/>
    <cellStyle name="Commentaire 7" xfId="8089" xr:uid="{5501FBF2-F203-4340-B296-63B092DDFC8D}"/>
    <cellStyle name="Commentaire 7 2" xfId="8383" xr:uid="{C444E8DB-D7F0-4E18-8B64-149D7F8F823B}"/>
    <cellStyle name="Commentaire_Operation viability" xfId="960" xr:uid="{E9CD540F-EC1C-4722-A3EE-13FE21CDDB3C}"/>
    <cellStyle name="Controlecel 2" xfId="961" xr:uid="{4F0F85B3-BE90-42DE-9D29-F1D24E777EEF}"/>
    <cellStyle name="Currency 2" xfId="962" xr:uid="{E9A431C3-71E3-4E58-8625-FDB90C62EB9B}"/>
    <cellStyle name="Currency 2 2" xfId="963" xr:uid="{39CB986E-E15E-4166-A120-B2FCEADE9588}"/>
    <cellStyle name="Currency 2 2 2" xfId="13965" xr:uid="{E4C191D0-5000-4ED5-AF3B-75AA4D9E5525}"/>
    <cellStyle name="Currency 2 3" xfId="5999" xr:uid="{D946341D-E959-4ECA-B37F-B297CB05C40E}"/>
    <cellStyle name="Currency 2 3 2" xfId="13415" xr:uid="{49FF5273-B56D-4A38-9AAF-A5657AB3F73B}"/>
    <cellStyle name="Currency 2 3 2 2" xfId="13795" xr:uid="{0E50CE07-534D-459F-B4D6-3B07D96F2FED}"/>
    <cellStyle name="Currency 2 3 2 2 2" xfId="14349" xr:uid="{3DE92460-ECCF-4CF2-B103-CCDE778887A5}"/>
    <cellStyle name="Currency 2 3 2 2 3" xfId="14459" xr:uid="{91812DA5-8C3A-4185-B2D2-A998EE2CFED5}"/>
    <cellStyle name="Currency 2 3 2 2 4" xfId="14826" xr:uid="{F5A69270-30DB-48C9-86C0-CC0497334737}"/>
    <cellStyle name="Currency 2 3 2 3" xfId="14341" xr:uid="{AB6E8F3C-6D27-478D-818A-D1D8199D0ADD}"/>
    <cellStyle name="Currency 2 3 2 4" xfId="14460" xr:uid="{2CF15671-50F1-4E29-8982-5620B8929F1B}"/>
    <cellStyle name="Currency 2 3 2 5" xfId="14817" xr:uid="{1102F47A-F1CF-4F79-A0D1-DC0034B28952}"/>
    <cellStyle name="Currency 2 3 3" xfId="13525" xr:uid="{F4136DB8-59CB-4D07-8763-9BBE9046AA64}"/>
    <cellStyle name="Currency 2 3 3 2" xfId="13905" xr:uid="{F2D42652-86F6-4F18-B704-F647C12CD93C}"/>
    <cellStyle name="Currency 2 3 3 2 2" xfId="14351" xr:uid="{A5FD4EA2-F7DC-43EC-9129-ADF35B5FFE62}"/>
    <cellStyle name="Currency 2 3 3 2 3" xfId="14461" xr:uid="{F44ED78A-0F52-4EE5-B2CB-FFC62CC1F0EF}"/>
    <cellStyle name="Currency 2 3 3 2 4" xfId="14828" xr:uid="{28FDDC3D-0041-46F0-9113-31FABFC30F41}"/>
    <cellStyle name="Currency 2 3 3 3" xfId="14343" xr:uid="{593471F3-FC48-46F2-9A0A-F11E9EDA400D}"/>
    <cellStyle name="Currency 2 3 3 4" xfId="14462" xr:uid="{A41F3CBB-62CA-4EC8-ADA0-DD1934055979}"/>
    <cellStyle name="Currency 2 3 3 5" xfId="14819" xr:uid="{74C3319E-80FF-4A5C-B25E-B35B12A46369}"/>
    <cellStyle name="Currency 2 3 4" xfId="13562" xr:uid="{CF7DA6DE-13C2-4FE0-B5DF-0FC12B1B528E}"/>
    <cellStyle name="Currency 2 3 4 2" xfId="13942" xr:uid="{620A4FF4-2511-4950-8E4F-0880E005ED2C}"/>
    <cellStyle name="Currency 2 3 4 2 2" xfId="14353" xr:uid="{5AECFFCF-93BA-42C4-B095-BA1D20DFD73B}"/>
    <cellStyle name="Currency 2 3 4 2 3" xfId="14463" xr:uid="{F8993ED8-2737-4E90-B3CD-42C7E91AFE90}"/>
    <cellStyle name="Currency 2 3 4 2 4" xfId="14830" xr:uid="{B294BBFE-5CC8-4C13-820B-2EA995BE7B08}"/>
    <cellStyle name="Currency 2 3 4 3" xfId="14345" xr:uid="{012E4036-F796-4444-ABEA-98CC7FEA4161}"/>
    <cellStyle name="Currency 2 3 4 4" xfId="14464" xr:uid="{774A2DD6-6A0B-4D14-90D2-ABB7686060D3}"/>
    <cellStyle name="Currency 2 3 4 5" xfId="14821" xr:uid="{12330604-1242-49CF-AEA4-CB4CB7FA9054}"/>
    <cellStyle name="Currency 2 3 5" xfId="13659" xr:uid="{0A9C4202-B726-4C29-861F-27B3CF5FED47}"/>
    <cellStyle name="Currency 2 3 5 2" xfId="14347" xr:uid="{8B0C3929-2798-4247-BA73-BC7AD637F889}"/>
    <cellStyle name="Currency 2 3 5 3" xfId="14465" xr:uid="{D64A7D1C-8EE4-40B9-A4B6-D9C0D69CF45B}"/>
    <cellStyle name="Currency 2 3 5 4" xfId="14824" xr:uid="{3725636B-42A9-4D9E-AE78-65B00E04ABA2}"/>
    <cellStyle name="Currency 2 3 6" xfId="14229" xr:uid="{879972A4-F567-46D3-9372-AF00DE3AADD8}"/>
    <cellStyle name="Currency 2 3 7" xfId="14466" xr:uid="{0C447777-B09D-4231-B6B0-E9C38C0D8424}"/>
    <cellStyle name="Currency 2 3 8" xfId="14652" xr:uid="{13E42070-C344-49EA-BB88-24C9E52FC7FA}"/>
    <cellStyle name="Currency 2 4" xfId="13964" xr:uid="{A64D867D-8C40-4D78-AF2D-3D1EA75B0CDF}"/>
    <cellStyle name="Currency 3" xfId="964" xr:uid="{6B4F1EBF-B3F3-456B-9E59-C38F7B0FAE8D}"/>
    <cellStyle name="Currency 3 2" xfId="13396" xr:uid="{C29DD86B-5AF0-49D2-9A4C-1C293223CCAC}"/>
    <cellStyle name="Currency 3 2 2" xfId="13776" xr:uid="{729FCB12-8D7A-4C9B-BC98-9B16558EA7F3}"/>
    <cellStyle name="Currency 3 2 2 2" xfId="14348" xr:uid="{9FA51449-F043-4F4A-A9C2-5DCBBC8BEE55}"/>
    <cellStyle name="Currency 3 2 2 3" xfId="14467" xr:uid="{7BE05B0C-CA0E-460F-BA0C-D5E086D1276F}"/>
    <cellStyle name="Currency 3 2 2 4" xfId="14825" xr:uid="{08119D68-1BD9-4E4A-B757-15B25E26E16D}"/>
    <cellStyle name="Currency 3 2 3" xfId="14340" xr:uid="{0E882B16-E08D-4C79-AD4F-63C8C5CA6DDB}"/>
    <cellStyle name="Currency 3 2 4" xfId="14468" xr:uid="{F9A99962-5D06-425E-A198-6AC309F0464B}"/>
    <cellStyle name="Currency 3 2 5" xfId="14816" xr:uid="{85E7E976-6376-4475-B651-9D4699CDDED1}"/>
    <cellStyle name="Currency 3 3" xfId="13518" xr:uid="{9543EF48-F556-4D47-8D26-3E0385FD5315}"/>
    <cellStyle name="Currency 3 3 2" xfId="13898" xr:uid="{4AB424C8-8CD8-40A4-A6D1-1248319E2FEA}"/>
    <cellStyle name="Currency 3 3 2 2" xfId="14350" xr:uid="{61B81645-E0E0-471F-A5D5-C83A72720389}"/>
    <cellStyle name="Currency 3 3 2 3" xfId="14469" xr:uid="{F1FFAC8A-5AD7-471F-B97C-A71C2434F409}"/>
    <cellStyle name="Currency 3 3 2 4" xfId="14827" xr:uid="{CD4AC429-FB23-4198-8436-E5614A73396B}"/>
    <cellStyle name="Currency 3 3 3" xfId="14342" xr:uid="{C89D4455-CB5A-402B-8C62-7A7B405ED03C}"/>
    <cellStyle name="Currency 3 3 4" xfId="14470" xr:uid="{AF49EAC3-D278-4F09-B59A-E153AF81DCFD}"/>
    <cellStyle name="Currency 3 3 5" xfId="14818" xr:uid="{420D91DD-CC58-4EAB-9F83-E8F4D97A57CB}"/>
    <cellStyle name="Currency 3 4" xfId="13555" xr:uid="{ADDA9A3C-BB17-462F-9993-0214BEC30592}"/>
    <cellStyle name="Currency 3 4 2" xfId="13935" xr:uid="{0FCCB8A7-6F39-409D-B976-E3B742BB2A31}"/>
    <cellStyle name="Currency 3 4 2 2" xfId="14352" xr:uid="{CB45B309-9A20-421C-825E-0A8DBDED6C1D}"/>
    <cellStyle name="Currency 3 4 2 3" xfId="14471" xr:uid="{8E6B6169-1773-472D-A4C6-E772D04963AB}"/>
    <cellStyle name="Currency 3 4 2 4" xfId="14829" xr:uid="{EBC944A9-A266-4574-9CBC-5A73266B33EE}"/>
    <cellStyle name="Currency 3 4 3" xfId="14344" xr:uid="{C859E49E-AF36-4D1A-AA11-B0864A3911DC}"/>
    <cellStyle name="Currency 3 4 4" xfId="14472" xr:uid="{CDE10095-9550-4339-BC84-CACFEE103180}"/>
    <cellStyle name="Currency 3 4 5" xfId="14820" xr:uid="{D1155C58-FB3C-4BCB-9B61-B28D062485BA}"/>
    <cellStyle name="Currency 3 5" xfId="13630" xr:uid="{75459519-CBF6-4893-91C4-34CC3E007185}"/>
    <cellStyle name="Currency 3 5 2" xfId="14346" xr:uid="{FF6E1D73-2E26-472B-A87B-225DAAA755A3}"/>
    <cellStyle name="Currency 3 5 3" xfId="14473" xr:uid="{90A0F0B5-083C-4438-B6D7-C4D7C058E80F}"/>
    <cellStyle name="Currency 3 5 4" xfId="14823" xr:uid="{1690D9FD-9E61-428D-836F-49268AF1A8E2}"/>
    <cellStyle name="Currency 3 6" xfId="14225" xr:uid="{317A90ED-DD41-49F6-ABCB-771799A0A9BA}"/>
    <cellStyle name="Currency 3 7" xfId="14474" xr:uid="{0EA21E9D-7844-415A-823E-6ACFF6C774F8}"/>
    <cellStyle name="Currency 3 8" xfId="14530" xr:uid="{3925445D-3862-4253-B4D5-8C4F100E0DFC}"/>
    <cellStyle name="Dash" xfId="55" xr:uid="{5AD48CD1-BA16-49B4-BCC3-B44BF33DC3DF}"/>
    <cellStyle name="Dash 2" xfId="965" xr:uid="{2EC5B28A-F6D5-47A2-8E51-9567EDD0EE34}"/>
    <cellStyle name="Dash 2 2" xfId="966" xr:uid="{7669314C-4606-44A2-89E9-C066BBCE0DE0}"/>
    <cellStyle name="Dash 2 3" xfId="5284" xr:uid="{B36CD39F-E0B9-4522-A77E-C500032F3501}"/>
    <cellStyle name="Dash 3" xfId="967" xr:uid="{7A1B79D6-50A7-4D3D-8086-18DC7CC26DE2}"/>
    <cellStyle name="Dash 4" xfId="968" xr:uid="{38ECF7C7-4CE2-406B-AC5A-6AE48032D8DF}"/>
    <cellStyle name="Date" xfId="969" xr:uid="{D3B720C2-AC5D-4144-9BD1-EF1768C8C242}"/>
    <cellStyle name="Emphasis 1" xfId="970" xr:uid="{8A72447C-BD31-4499-BD58-E3646C59A36C}"/>
    <cellStyle name="Emphasis 1 2" xfId="971" xr:uid="{7C06C93F-A745-42F6-9F5C-A12FF0882DAC}"/>
    <cellStyle name="Emphasis 1_Operation viability" xfId="972" xr:uid="{F6EEE0A8-88F7-4880-9425-E32D6FE9E69F}"/>
    <cellStyle name="Emphasis 2" xfId="973" xr:uid="{8A4EEEB1-E694-4500-822C-7FB1924EB93D}"/>
    <cellStyle name="Emphasis 2 2" xfId="974" xr:uid="{42E5885D-059A-4047-B044-FEBF4F12DA16}"/>
    <cellStyle name="Emphasis 2_Operation viability" xfId="975" xr:uid="{833B7411-60A6-4733-8328-013B31F21617}"/>
    <cellStyle name="Emphasis 3" xfId="976" xr:uid="{86AAE926-EF08-4F70-86A8-726998067F97}"/>
    <cellStyle name="Emphasis 3 2" xfId="977" xr:uid="{1B535BD6-E642-416D-A9C5-65B30A70B1ED}"/>
    <cellStyle name="Emphasis 3_Operation viability" xfId="978" xr:uid="{A7BBBF89-CDC9-485A-91B4-2D329DF78538}"/>
    <cellStyle name="Encabezado 4" xfId="979" xr:uid="{80C6AAA3-2F73-4A9F-9E39-C731BC30D978}"/>
    <cellStyle name="Encabezado 4 2" xfId="980" xr:uid="{D31BD9C3-A92C-47DF-B8CA-CCAA56A7F089}"/>
    <cellStyle name="Encabezado 4_Operation viability" xfId="981" xr:uid="{F22FB7B2-2CBA-41BA-ACB5-7AEB3F0583FA}"/>
    <cellStyle name="Énfasis1" xfId="982" xr:uid="{407BFC4A-2FD5-47E9-9646-85DD9101E7D0}"/>
    <cellStyle name="Énfasis1 2" xfId="983" xr:uid="{B74725E8-9F88-4934-9FD2-630507ECC997}"/>
    <cellStyle name="Énfasis2" xfId="984" xr:uid="{58D274F1-70A3-43A6-936E-BB92AD37A536}"/>
    <cellStyle name="Énfasis2 2" xfId="985" xr:uid="{A73F9159-1FE3-4D8D-AB3C-347FAB8C9D46}"/>
    <cellStyle name="Énfasis3" xfId="986" xr:uid="{29DA05CC-CB92-40BB-A991-DBCC1C22E365}"/>
    <cellStyle name="Énfasis3 2" xfId="987" xr:uid="{A404BD29-D4EF-404C-B29E-31514CA9DBB4}"/>
    <cellStyle name="Énfasis4" xfId="988" xr:uid="{3E162115-C1A0-4B4E-8512-B3B2CA1090C1}"/>
    <cellStyle name="Énfasis4 2" xfId="989" xr:uid="{66DFA6FA-B0CC-4371-823D-6CBFD5085C76}"/>
    <cellStyle name="Énfasis5" xfId="990" xr:uid="{A3AEC922-77AA-4803-A270-CDE913AE485C}"/>
    <cellStyle name="Énfasis5 2" xfId="991" xr:uid="{6AF13F1A-6578-435E-B751-C0A0C6A990B7}"/>
    <cellStyle name="Énfasis6" xfId="992" xr:uid="{98528624-5887-4713-88FB-72FB083F6E75}"/>
    <cellStyle name="Énfasis6 2" xfId="993" xr:uid="{E8CB5644-60B2-443D-831A-9F8458D36A12}"/>
    <cellStyle name="En-tête" xfId="147" xr:uid="{CD16DA80-9EB6-44A7-BF25-5577B1E648D4}"/>
    <cellStyle name="En-tête 2" xfId="994" xr:uid="{0EBFE742-E46D-4D59-8673-A4F42E5CEAF4}"/>
    <cellStyle name="En-tête 2 2" xfId="995" xr:uid="{4FD09558-2E85-4221-A71F-DA5AB03CCDFE}"/>
    <cellStyle name="En-tête 2 3" xfId="5285" xr:uid="{6594406D-A405-491E-8D41-E106088384EA}"/>
    <cellStyle name="Entrada" xfId="996" xr:uid="{483B6716-99A6-4A49-94F1-FFF75617209F}"/>
    <cellStyle name="Entrada 2" xfId="997" xr:uid="{B9A6E2C3-305A-40E4-BF35-D0EA2D0EA945}"/>
    <cellStyle name="Entrada 2 2" xfId="998" xr:uid="{5CA92872-927B-4297-99EC-6F9E4C6CC261}"/>
    <cellStyle name="Entrada 2_Operation viability" xfId="999" xr:uid="{650EEC31-4208-48A7-AF07-F285D989A6C6}"/>
    <cellStyle name="Entrada 3" xfId="1000" xr:uid="{04F58A14-7A95-4A48-A50F-916DD4B574CA}"/>
    <cellStyle name="Entrada_20110701_Excel_template.v1" xfId="1001" xr:uid="{F6797CBF-0C81-4842-8711-FF5FF536C8AB}"/>
    <cellStyle name="Entrée" xfId="148" xr:uid="{7148138A-D6AA-4355-B0A1-D6917138B1BB}"/>
    <cellStyle name="Entrée 2" xfId="1002" xr:uid="{5C2B0424-B6E1-42B0-8378-2E96C4E517F8}"/>
    <cellStyle name="Entrée_Operation viability" xfId="1003" xr:uid="{8ED9FEDF-200E-4AD6-AC36-05AF37FD1284}"/>
    <cellStyle name="Euro" xfId="45" xr:uid="{33FCA896-A789-4766-BA19-0ABD7008315B}"/>
    <cellStyle name="Euro 2" xfId="1004" xr:uid="{075B4228-A05E-4024-81A1-4727B2B115E6}"/>
    <cellStyle name="Euro 2 2" xfId="1005" xr:uid="{81147969-052D-4617-A810-A3E7137D6EE3}"/>
    <cellStyle name="Euro 2 3" xfId="5286" xr:uid="{7F8C469E-89E0-482F-81DB-EB436B7EB270}"/>
    <cellStyle name="Euro 2_Operation viability" xfId="1006" xr:uid="{3EA51FFA-705E-4B01-8735-9F19003DC6BC}"/>
    <cellStyle name="Euro 3" xfId="1007" xr:uid="{CE437E40-D6EB-47A6-9B92-AD4BF0067750}"/>
    <cellStyle name="Euro 3 2" xfId="1008" xr:uid="{116E3BFD-9DDB-4846-B007-2E635A886418}"/>
    <cellStyle name="Euro 3_Operation viability" xfId="1009" xr:uid="{8C1E6B53-F407-4D14-AB94-3C62CBDDE3F4}"/>
    <cellStyle name="Euro 4" xfId="1010" xr:uid="{5D8BCD41-AACD-417E-B10E-DBC03FD69D96}"/>
    <cellStyle name="Euro_Operation viability" xfId="1011" xr:uid="{A0DB3B2E-846F-4D50-8ED3-DACD6112A51E}"/>
    <cellStyle name="Explanatory Text 2" xfId="1012" xr:uid="{FA23B36A-D606-4832-94CE-D977A7775B03}"/>
    <cellStyle name="Explanatory Text 2 2" xfId="5533" xr:uid="{81875DF8-6EB3-4E06-B8F5-3524254FD17D}"/>
    <cellStyle name="Explanatory Text 2 3" xfId="8088" xr:uid="{2EEBEE35-DD9B-4FED-BC28-AE66B9AC7A7B}"/>
    <cellStyle name="Explanatory Text 3" xfId="296" xr:uid="{504A1A57-BB4D-49ED-87F5-07E5F10B1DD8}"/>
    <cellStyle name="Gekoppelde cel" xfId="13571" xr:uid="{E6895218-D81B-4B49-A5B5-29D4F75CDC74}"/>
    <cellStyle name="Gekoppelde cel 2" xfId="1013" xr:uid="{1CAE0415-539A-47A6-A208-9F5E9A4A7162}"/>
    <cellStyle name="Gekoppelde cel 3" xfId="5344" xr:uid="{7FB55EB4-3525-4F37-BE45-7D474392BC10}"/>
    <cellStyle name="Gekoppelde cel 4" xfId="5371" xr:uid="{04D7D7D5-52FF-4947-A02F-453C11DF227E}"/>
    <cellStyle name="Gekoppelde cel 5" xfId="8087" xr:uid="{C39C61EF-8FDD-49B3-B298-447CD3E800EA}"/>
    <cellStyle name="Gevolgde hyperlink" xfId="47" xr:uid="{71D4A784-3EC9-44C5-87E3-28F8AF4D13A1}"/>
    <cellStyle name="Gevolgde hyperlink 2" xfId="1014" xr:uid="{00878721-3614-422E-9D5F-FA87F0E41CE9}"/>
    <cellStyle name="Gevolgde hyperlink 2 2" xfId="1015" xr:uid="{6E9C7B6A-806A-46BA-A23E-5EFEA899C56B}"/>
    <cellStyle name="Gevolgde hyperlink 2 3" xfId="5287" xr:uid="{9B3F9E92-7C42-43FA-941C-56A192AA8B3A}"/>
    <cellStyle name="Gevolgde hyperlink 3" xfId="1016" xr:uid="{ACDF6396-65C8-4DC9-AB6F-2CEC58BFDB1D}"/>
    <cellStyle name="Gevolgde hyperlink 4" xfId="1017" xr:uid="{B9E2D8F1-02D7-4892-97A0-7FC2ED4C90AF}"/>
    <cellStyle name="Gevolgde hyperlink 5" xfId="108" xr:uid="{16E86EFC-BE75-4687-8214-CA2BA1B8D036}"/>
    <cellStyle name="Gevolgde hyperlink_YTD-STD" xfId="1018" xr:uid="{61C03BA7-A6F2-4258-AAAF-6355568295B7}"/>
    <cellStyle name="Goed" xfId="13569" xr:uid="{E17BE538-5C81-4125-BC8D-FAA36FBC2949}"/>
    <cellStyle name="Goed 2" xfId="1019" xr:uid="{1BB8C686-17B0-4194-86D3-EA24AD058D74}"/>
    <cellStyle name="Goed 3" xfId="5355" xr:uid="{1D9282C2-E2FB-466F-8205-D159B76F8C93}"/>
    <cellStyle name="Goed 4" xfId="8086" xr:uid="{C7CAB204-7C9F-47AA-A7A7-3C0FEB2125B3}"/>
    <cellStyle name="Good 2" xfId="1020" xr:uid="{B52B08E8-BE9C-4DAF-AE2D-A730655E8A95}"/>
    <cellStyle name="Good 2 2" xfId="1021" xr:uid="{FE1C587E-A057-4F5F-A638-476E1FA278B3}"/>
    <cellStyle name="Good 2 3" xfId="1022" xr:uid="{BFADD27C-23FE-4748-91A5-67B9A46BEB21}"/>
    <cellStyle name="Good 2 4" xfId="5574" xr:uid="{7E31D8B6-C280-4AD2-B5C4-D4663344DDBF}"/>
    <cellStyle name="Good 2 5" xfId="6116" xr:uid="{A162E512-9AC4-4F37-A136-002E73EDAB89}"/>
    <cellStyle name="Good 3" xfId="1023" xr:uid="{E1416DB6-9D36-418C-8A12-3B6327E9B7CC}"/>
    <cellStyle name="Grand total" xfId="1024" xr:uid="{246247F7-0E14-4A9B-9ABA-F37B710DA5A6}"/>
    <cellStyle name="Grand total 2" xfId="1025" xr:uid="{EDD46FB9-1075-4F83-9D4A-A85BB77F7C38}"/>
    <cellStyle name="Grand total_Operation viability" xfId="1026" xr:uid="{9CE27545-A252-4655-B99A-08339E50EFFE}"/>
    <cellStyle name="Heading 1 2" xfId="1027" xr:uid="{C1B8C4F9-154C-4534-8D4F-922039B1910B}"/>
    <cellStyle name="Heading 1 2 2" xfId="1028" xr:uid="{8D63EBB0-6116-456C-ABF1-B5F490960B36}"/>
    <cellStyle name="Heading 1 2 3" xfId="5378" xr:uid="{C2522FA1-932D-41DF-B0C5-85659085456A}"/>
    <cellStyle name="Heading 1 2 3 2" xfId="12061" xr:uid="{EFA4479F-7A8B-40F3-BEBF-96DA14B97941}"/>
    <cellStyle name="Heading 1 2 4" xfId="7863" xr:uid="{ED6C0D2C-D064-4CB8-BD1B-2AC1885BCF8D}"/>
    <cellStyle name="Heading 1 2 4 2" xfId="12066" xr:uid="{7DAF9D80-58CA-4BCF-A35D-A2840D6A9C4E}"/>
    <cellStyle name="Heading 1 2 5" xfId="12055" xr:uid="{45E1D44A-2D80-4A44-BD36-FC96E62291CC}"/>
    <cellStyle name="Heading 1 2_Operation viability" xfId="1029" xr:uid="{B2094F0B-6489-412E-AF2E-6BDD8F76DE82}"/>
    <cellStyle name="Heading 1 3" xfId="1030" xr:uid="{856480BA-202E-46E7-8E4C-DAA61D172286}"/>
    <cellStyle name="Heading 1 4" xfId="152" xr:uid="{A434EF58-6951-47EE-87EA-D94F547B8735}"/>
    <cellStyle name="Heading 2 2" xfId="1031" xr:uid="{F5F67EE8-1C1C-4EF1-AC83-E1F73A24315E}"/>
    <cellStyle name="Heading 2 2 2" xfId="5479" xr:uid="{C01DDB00-56EC-4A10-A6BD-A0368FEF39C9}"/>
    <cellStyle name="Heading 2 2 2 2" xfId="12064" xr:uid="{8CDB29A4-7028-4A98-81DC-22BCD6893768}"/>
    <cellStyle name="Heading 2 2 3" xfId="8085" xr:uid="{FC1C7A96-A58E-4FEA-B1A8-C63D3A939133}"/>
    <cellStyle name="Heading 2 2 3 2" xfId="12067" xr:uid="{0F74029C-1BB2-4361-9A2D-E8E4BD20961D}"/>
    <cellStyle name="Heading 2 2 4" xfId="12056" xr:uid="{13E9E011-4BC3-4888-84C2-412ABFA1B036}"/>
    <cellStyle name="Heading 2 3" xfId="153" xr:uid="{D9B6F723-21F0-4D5F-B9C7-EF10B8FDB59C}"/>
    <cellStyle name="Heading 3 2" xfId="1032" xr:uid="{9EA8FBD2-8F02-4002-A74A-B9E5474C5EBC}"/>
    <cellStyle name="Heading 3 2 2" xfId="5572" xr:uid="{C2231004-5B66-4E89-BF5E-2AAAEBE965E0}"/>
    <cellStyle name="Heading 3 2 3" xfId="6115" xr:uid="{6439122A-D924-4AFB-B994-6CAF131DF575}"/>
    <cellStyle name="Heading 3 3" xfId="154" xr:uid="{217FDEF5-2767-419F-927D-27DC3B4745C3}"/>
    <cellStyle name="Heading 4 2" xfId="1033" xr:uid="{493E1C79-DA4D-4327-8D4B-284DC38A4E5A}"/>
    <cellStyle name="Heading 4 2 2" xfId="5482" xr:uid="{94E330AC-0ABC-4616-A6D3-9D7FE72B4682}"/>
    <cellStyle name="Heading 4 2 3" xfId="7862" xr:uid="{FAB9EDE6-CE5C-4EA1-8DED-1FB2126F3BCF}"/>
    <cellStyle name="Heading 4 3" xfId="155" xr:uid="{02C2FD61-B384-4E34-84D8-B59985CC6B04}"/>
    <cellStyle name="Heading 5" xfId="149" xr:uid="{5FF33E94-F99B-425D-BA99-9F0F4CA43CAE}"/>
    <cellStyle name="Hipervínculo 10" xfId="1034" xr:uid="{88BC1F18-76BA-4825-B272-C34C029C477F}"/>
    <cellStyle name="Hipervínculo 10 2" xfId="1035" xr:uid="{5A87F1A0-C367-4BD4-A93A-46D1492973C8}"/>
    <cellStyle name="Hipervínculo 11" xfId="1036" xr:uid="{FB9443BF-CAFC-4979-B7BD-CB40F0D9F107}"/>
    <cellStyle name="Hipervínculo 11 2" xfId="1037" xr:uid="{92D550EC-8EA4-4346-A2EA-D8998FA0451A}"/>
    <cellStyle name="Hipervínculo 12" xfId="1038" xr:uid="{7340A017-C000-4E35-B1E4-8E4F79839AC9}"/>
    <cellStyle name="Hipervínculo 12 2" xfId="1039" xr:uid="{6B7356E2-D472-4188-B981-BA48647FEE77}"/>
    <cellStyle name="Hipervínculo 13" xfId="1040" xr:uid="{AB8FE75E-D343-4EC2-9F51-F434E1BF48C7}"/>
    <cellStyle name="Hipervínculo 13 2" xfId="1041" xr:uid="{90A21D59-339E-40F6-9B6D-4DE4C4BDC23A}"/>
    <cellStyle name="Hipervínculo 14" xfId="1042" xr:uid="{414F268A-9A32-4BB8-BDD7-99E9CC36D9BF}"/>
    <cellStyle name="Hipervínculo 14 2" xfId="1043" xr:uid="{AF3345A5-4C2A-4F06-B1A2-F937CADEFD06}"/>
    <cellStyle name="Hipervínculo 15" xfId="1044" xr:uid="{49571DF7-4AE5-4AA8-8AAE-B70B97ABB0AF}"/>
    <cellStyle name="Hipervínculo 15 2" xfId="1045" xr:uid="{D4A6D748-F854-4C87-92F6-D3030668B7D4}"/>
    <cellStyle name="Hipervínculo 16" xfId="1046" xr:uid="{BE1213FB-993A-4B8C-9557-97EF854075ED}"/>
    <cellStyle name="Hipervínculo 16 2" xfId="1047" xr:uid="{B549A2E7-D923-4A5E-9E1F-3C165021ABB0}"/>
    <cellStyle name="Hipervínculo 17" xfId="1048" xr:uid="{6DA7F2CA-0138-470C-9676-3E55B301C968}"/>
    <cellStyle name="Hipervínculo 17 2" xfId="1049" xr:uid="{EC0A1389-E982-4F3E-B71D-579C01A7E9F4}"/>
    <cellStyle name="Hipervínculo 18" xfId="1050" xr:uid="{913D434E-FF57-44C1-8E8B-2FDF81780348}"/>
    <cellStyle name="Hipervínculo 18 2" xfId="1051" xr:uid="{494B4F5F-2BDA-4082-AB5B-45FB54651EF8}"/>
    <cellStyle name="Hipervínculo 19" xfId="1052" xr:uid="{5D1DB570-B568-48BA-B757-80C9B28E1844}"/>
    <cellStyle name="Hipervínculo 19 2" xfId="1053" xr:uid="{82E861C3-E093-4BD5-8176-9F3DC0EE7FAC}"/>
    <cellStyle name="Hipervínculo 2" xfId="1054" xr:uid="{D17F2BDB-E8C9-4AE3-9A50-BEC4D104394A}"/>
    <cellStyle name="Hipervínculo 2 10" xfId="1055" xr:uid="{0C9FD82D-5DD4-47AE-BC45-D5B9B5FE63BB}"/>
    <cellStyle name="Hipervínculo 2 10 2" xfId="1056" xr:uid="{91B2376C-CBFB-4B29-98E3-F86CB5AF61C4}"/>
    <cellStyle name="Hipervínculo 2 11" xfId="1057" xr:uid="{3B43A0BD-C0D2-46B9-AA14-A566A5B5B2F8}"/>
    <cellStyle name="Hipervínculo 2 11 2" xfId="1058" xr:uid="{C9AA3BA3-4559-42D5-A00F-597A16578251}"/>
    <cellStyle name="Hipervínculo 2 12" xfId="1059" xr:uid="{0150F4CA-463A-426A-8348-53B8DC447BB3}"/>
    <cellStyle name="Hipervínculo 2 12 2" xfId="1060" xr:uid="{A6E26E1B-C1B7-4399-ACDF-40EB5D880257}"/>
    <cellStyle name="Hipervínculo 2 13" xfId="1061" xr:uid="{5A386FC5-005E-4626-A0E6-3C840EFF6E78}"/>
    <cellStyle name="Hipervínculo 2 13 2" xfId="1062" xr:uid="{22D06391-29F7-463F-824D-1E09762729C0}"/>
    <cellStyle name="Hipervínculo 2 14" xfId="1063" xr:uid="{35E68130-BED4-4F7A-8214-11F1797CC1E0}"/>
    <cellStyle name="Hipervínculo 2 14 2" xfId="1064" xr:uid="{846C6C16-6D86-4E5E-BA42-0E65992AC71B}"/>
    <cellStyle name="Hipervínculo 2 15" xfId="1065" xr:uid="{3D26ECAA-2051-4EC2-818B-0487FA5EE40F}"/>
    <cellStyle name="Hipervínculo 2 15 2" xfId="1066" xr:uid="{E2D3DDCF-CF2F-4EC4-8727-E5DFDECB0429}"/>
    <cellStyle name="Hipervínculo 2 16" xfId="1067" xr:uid="{90469A29-A831-41D8-A69A-FC2A550E3E1E}"/>
    <cellStyle name="Hipervínculo 2 16 2" xfId="1068" xr:uid="{5C29D161-8BD3-4207-9D09-A1FBA4847A85}"/>
    <cellStyle name="Hipervínculo 2 17" xfId="1069" xr:uid="{D613B28C-4074-40BA-93EB-365841AC37CB}"/>
    <cellStyle name="Hipervínculo 2 17 2" xfId="1070" xr:uid="{6C338E01-D4C2-4273-AD97-9116A41FF9AC}"/>
    <cellStyle name="Hipervínculo 2 18" xfId="1071" xr:uid="{48F0FEFD-9A2E-45F3-8C0E-4BC6F7C0E6C5}"/>
    <cellStyle name="Hipervínculo 2 18 2" xfId="1072" xr:uid="{5A403D35-D2F4-4AF7-BD24-E8459DAFF466}"/>
    <cellStyle name="Hipervínculo 2 19" xfId="1073" xr:uid="{2F1363D1-533E-46A4-964D-53F61F0CAFA0}"/>
    <cellStyle name="Hipervínculo 2 19 2" xfId="1074" xr:uid="{3567E717-D6FF-42F7-A4B9-C23E1FD90A5D}"/>
    <cellStyle name="Hipervínculo 2 2" xfId="1075" xr:uid="{AA93367F-ED69-49CF-A837-E0DCFF76C772}"/>
    <cellStyle name="Hipervínculo 2 2 2" xfId="1076" xr:uid="{4B292CED-8058-4ECB-A16C-5FC36B4F1C43}"/>
    <cellStyle name="Hipervínculo 2 20" xfId="1077" xr:uid="{3C369371-FB4D-43FC-B8A9-C38580955DF8}"/>
    <cellStyle name="Hipervínculo 2 20 2" xfId="1078" xr:uid="{B5AB2864-074B-4F75-AD85-0C9D06E7B885}"/>
    <cellStyle name="Hipervínculo 2 21" xfId="1079" xr:uid="{9667FDC8-8075-4F7C-87F2-1572B9D994CF}"/>
    <cellStyle name="Hipervínculo 2 3" xfId="1080" xr:uid="{23085178-76B9-4AE1-97D7-D642AE340B2C}"/>
    <cellStyle name="Hipervínculo 2 3 2" xfId="1081" xr:uid="{908B9920-3B5B-4C66-A966-BD5E0F3508B3}"/>
    <cellStyle name="Hipervínculo 2 4" xfId="1082" xr:uid="{DB80C429-3886-4002-AB6E-CF0823963793}"/>
    <cellStyle name="Hipervínculo 2 4 2" xfId="1083" xr:uid="{EDA94EC0-4CFA-4973-B88D-9A1A9A8A4CC0}"/>
    <cellStyle name="Hipervínculo 2 5" xfId="1084" xr:uid="{8C614B2D-A9D7-4220-99FD-F49276CF0415}"/>
    <cellStyle name="Hipervínculo 2 5 2" xfId="1085" xr:uid="{8F1EEC37-BDB4-4663-9D3F-87CE208E4972}"/>
    <cellStyle name="Hipervínculo 2 6" xfId="1086" xr:uid="{2FA60CEE-A4E8-46DC-A79B-B8D3C801FAF7}"/>
    <cellStyle name="Hipervínculo 2 6 2" xfId="1087" xr:uid="{E3454D74-EE9A-46C3-AB26-08891C51859A}"/>
    <cellStyle name="Hipervínculo 2 7" xfId="1088" xr:uid="{BAE7A354-61E3-427A-8613-6EB950594287}"/>
    <cellStyle name="Hipervínculo 2 7 2" xfId="1089" xr:uid="{4A20FD9B-6B40-4868-A6B3-AA4369CC60EE}"/>
    <cellStyle name="Hipervínculo 2 8" xfId="1090" xr:uid="{B15E8CA4-C9E3-47C8-BAB7-C8D88AEF8BAF}"/>
    <cellStyle name="Hipervínculo 2 8 2" xfId="1091" xr:uid="{8D6F8723-5F4F-4E6E-86FE-2044D88CA16E}"/>
    <cellStyle name="Hipervínculo 2 9" xfId="1092" xr:uid="{A03B1D20-5C62-4980-86D4-B3CE3175BA3F}"/>
    <cellStyle name="Hipervínculo 2 9 2" xfId="1093" xr:uid="{2EE4B892-5F47-4661-94D3-A71920C0CD6E}"/>
    <cellStyle name="Hipervínculo 20" xfId="1094" xr:uid="{78907F41-B0D5-4CDA-858C-922AB77AB11F}"/>
    <cellStyle name="Hipervínculo 20 2" xfId="1095" xr:uid="{4F4AC9C1-5453-452A-B043-1C10D59EEB0F}"/>
    <cellStyle name="Hipervínculo 21" xfId="1096" xr:uid="{98EBC99B-1D14-443E-A951-7924D2242EE4}"/>
    <cellStyle name="Hipervínculo 21 2" xfId="1097" xr:uid="{54935609-8172-45BF-A30B-C134FF30B0E4}"/>
    <cellStyle name="Hipervínculo 22" xfId="1098" xr:uid="{11FFDC9B-6FDB-48A0-9ADB-7059AC3172AF}"/>
    <cellStyle name="Hipervínculo 22 2" xfId="1099" xr:uid="{5CA14B92-F2AF-4CDA-967C-E43F7B303C61}"/>
    <cellStyle name="Hipervínculo 23" xfId="1100" xr:uid="{FF1B5C93-04F0-4E4D-BC6C-7400D183086B}"/>
    <cellStyle name="Hipervínculo 23 2" xfId="1101" xr:uid="{5D678F4A-AE86-4121-87D8-D346BE64C013}"/>
    <cellStyle name="Hipervínculo 3" xfId="1102" xr:uid="{D4185B9B-7EF1-41AE-B6F8-F8AAA3FB55F7}"/>
    <cellStyle name="Hipervínculo 3 10" xfId="1103" xr:uid="{F73139CC-12D5-4703-92B1-8F4175A95EFC}"/>
    <cellStyle name="Hipervínculo 3 10 2" xfId="1104" xr:uid="{712DFE9B-99B3-421A-9AC6-AB7108B20E2F}"/>
    <cellStyle name="Hipervínculo 3 11" xfId="1105" xr:uid="{62B72F77-4BBC-4E6B-B8AA-FF4BADD4ED2D}"/>
    <cellStyle name="Hipervínculo 3 11 2" xfId="1106" xr:uid="{186CBF04-5E16-4FE9-9105-16A929832826}"/>
    <cellStyle name="Hipervínculo 3 12" xfId="1107" xr:uid="{7B6D13FF-2F37-400F-A640-0108A5CE9511}"/>
    <cellStyle name="Hipervínculo 3 12 2" xfId="1108" xr:uid="{F48715BE-9B49-4513-9710-EE334BDBE071}"/>
    <cellStyle name="Hipervínculo 3 13" xfId="1109" xr:uid="{C65651F8-51BE-46A1-8BBF-E110B1614718}"/>
    <cellStyle name="Hipervínculo 3 13 2" xfId="1110" xr:uid="{CD13F54A-3227-4750-AC42-E7258120B702}"/>
    <cellStyle name="Hipervínculo 3 14" xfId="1111" xr:uid="{AA53DADA-D506-42F3-89D9-2A655AEB1545}"/>
    <cellStyle name="Hipervínculo 3 14 2" xfId="1112" xr:uid="{FC99EC72-4782-4781-85C5-776078A19F08}"/>
    <cellStyle name="Hipervínculo 3 15" xfId="1113" xr:uid="{2521334B-2B6B-4EF0-92E7-5DA575D0D3D7}"/>
    <cellStyle name="Hipervínculo 3 15 2" xfId="1114" xr:uid="{7B99CBBF-E45C-4852-8BD7-5E9A0B2CC421}"/>
    <cellStyle name="Hipervínculo 3 16" xfId="1115" xr:uid="{005ACE64-2A3A-44DC-A82E-F17A0CECCB1B}"/>
    <cellStyle name="Hipervínculo 3 16 2" xfId="1116" xr:uid="{28587A06-804C-4236-BEB6-DAEBBCE4AE7E}"/>
    <cellStyle name="Hipervínculo 3 17" xfId="1117" xr:uid="{15C717EE-B620-4737-AEAD-C82F234F18F2}"/>
    <cellStyle name="Hipervínculo 3 17 2" xfId="1118" xr:uid="{3AEC2380-A00C-4F75-8888-2D3F4C820D44}"/>
    <cellStyle name="Hipervínculo 3 18" xfId="1119" xr:uid="{A4677411-173C-4FF0-A8CB-D7EF8AFF19E8}"/>
    <cellStyle name="Hipervínculo 3 18 2" xfId="1120" xr:uid="{C2D24ABE-61CF-4BE1-8A55-E95862500680}"/>
    <cellStyle name="Hipervínculo 3 19" xfId="1121" xr:uid="{9FD9687A-0F42-4675-9565-A3700D3C19FA}"/>
    <cellStyle name="Hipervínculo 3 19 2" xfId="1122" xr:uid="{A6E4A0F0-65E2-4A16-AE67-75EEA6334510}"/>
    <cellStyle name="Hipervínculo 3 2" xfId="1123" xr:uid="{A764C300-CC3F-40A7-AB05-E8D4FB3F401C}"/>
    <cellStyle name="Hipervínculo 3 2 2" xfId="1124" xr:uid="{28F03DD3-0202-48CE-AD7D-3B6489E47DA7}"/>
    <cellStyle name="Hipervínculo 3 20" xfId="1125" xr:uid="{952CA8D7-2967-4DCB-9E2F-185B76608996}"/>
    <cellStyle name="Hipervínculo 3 20 2" xfId="1126" xr:uid="{98FABE84-7CA8-432F-8993-8108A78DD826}"/>
    <cellStyle name="Hipervínculo 3 21" xfId="1127" xr:uid="{FBEF4EFF-232B-4B2D-9EC4-B64405DCBF1F}"/>
    <cellStyle name="Hipervínculo 3 3" xfId="1128" xr:uid="{B1C65FDE-E4D7-4E80-A378-35C9BB2501D5}"/>
    <cellStyle name="Hipervínculo 3 3 2" xfId="1129" xr:uid="{5B634DF1-66F3-4485-8265-5A2EF1F25707}"/>
    <cellStyle name="Hipervínculo 3 4" xfId="1130" xr:uid="{BC629DA1-F590-4D41-A983-CD26A907525D}"/>
    <cellStyle name="Hipervínculo 3 4 2" xfId="1131" xr:uid="{B2C060A6-A856-4C1D-911C-4820DA57A405}"/>
    <cellStyle name="Hipervínculo 3 5" xfId="1132" xr:uid="{29CD9B2C-DCC7-4B7F-916C-94DC3AE2446D}"/>
    <cellStyle name="Hipervínculo 3 5 2" xfId="1133" xr:uid="{998992A4-B6EC-43B5-B403-303C34346C40}"/>
    <cellStyle name="Hipervínculo 3 6" xfId="1134" xr:uid="{56D63330-3CE4-44C7-AA39-CCD1B32B4AAC}"/>
    <cellStyle name="Hipervínculo 3 6 2" xfId="1135" xr:uid="{29B3A839-6558-423F-8CBC-8975C403BEE8}"/>
    <cellStyle name="Hipervínculo 3 7" xfId="1136" xr:uid="{A567A20F-8D2D-42BE-9B4E-647469886842}"/>
    <cellStyle name="Hipervínculo 3 7 2" xfId="1137" xr:uid="{5098377D-06A1-41E0-A7BC-192A64464CB2}"/>
    <cellStyle name="Hipervínculo 3 8" xfId="1138" xr:uid="{B7E4CA39-F418-4B0C-A9D4-AE1CC501ED2D}"/>
    <cellStyle name="Hipervínculo 3 8 2" xfId="1139" xr:uid="{9A7DFA06-4287-428F-B528-9FF769DAE961}"/>
    <cellStyle name="Hipervínculo 3 9" xfId="1140" xr:uid="{F40A4DF7-E042-435D-9891-4320518E0886}"/>
    <cellStyle name="Hipervínculo 3 9 2" xfId="1141" xr:uid="{A10788B5-2F06-489F-98D7-B5478E26B356}"/>
    <cellStyle name="Hipervínculo 4" xfId="1142" xr:uid="{829F4EC1-08FD-4656-A9C2-4E97F5529049}"/>
    <cellStyle name="Hipervínculo 4 2" xfId="1143" xr:uid="{B40DC1CC-5E85-414A-A866-E0D55A01620F}"/>
    <cellStyle name="Hipervínculo 5" xfId="1144" xr:uid="{44647D1C-3B1A-44BC-A076-4FA7C8AB9EAB}"/>
    <cellStyle name="Hipervínculo 5 2" xfId="1145" xr:uid="{D808BCA7-41C6-401A-ABF5-031169828BBC}"/>
    <cellStyle name="Hipervínculo 6" xfId="1146" xr:uid="{8AFBC019-EABA-4E94-9AA6-6B4662D452D4}"/>
    <cellStyle name="Hipervínculo 6 2" xfId="1147" xr:uid="{B4F07A6C-4A07-4205-8721-2223D3580023}"/>
    <cellStyle name="Hipervínculo 7" xfId="1148" xr:uid="{875EE29B-C8C3-4865-B80E-ECF63BE2819D}"/>
    <cellStyle name="Hipervínculo 7 2" xfId="1149" xr:uid="{737D7349-2730-4E1E-8D0F-95F428FDE628}"/>
    <cellStyle name="Hipervínculo 8" xfId="1150" xr:uid="{0F95AF9C-7573-4918-A413-7DC1451203C7}"/>
    <cellStyle name="Hipervínculo 8 2" xfId="1151" xr:uid="{7ED3B282-39A0-4718-904F-EE6C32A9B40D}"/>
    <cellStyle name="Hipervínculo 9" xfId="1152" xr:uid="{FB1C1DBF-47C3-4EE2-99C3-B84C8ED8A49F}"/>
    <cellStyle name="Hipervínculo 9 2" xfId="1153" xr:uid="{2E7A55EC-F9FC-4D30-B9A6-A85C1884888A}"/>
    <cellStyle name="Hyperlink" xfId="2" xr:uid="{00000000-000B-0000-0000-000008000000}"/>
    <cellStyle name="Hyperlink 2" xfId="1154" xr:uid="{9FF15E9C-E37D-409A-ABCD-26B68935349E}"/>
    <cellStyle name="Hyperlink 2 2" xfId="1155" xr:uid="{FB424995-9770-456D-B10C-B88F59C847C2}"/>
    <cellStyle name="Hyperlink 2 3" xfId="13587" xr:uid="{BFC1A13B-ED9B-4955-BAAD-06EBCA087373}"/>
    <cellStyle name="Hyperlink 2 4" xfId="13631" xr:uid="{8E96E0C7-6ABD-46EB-A843-9C7D49892B4A}"/>
    <cellStyle name="Hyperlink 3" xfId="1156" xr:uid="{C306881D-8AEA-40C6-9C02-BB1734F08456}"/>
    <cellStyle name="Hyperlink 4" xfId="13589" xr:uid="{30E8933B-339D-4672-ABE4-0BD3B14BE00A}"/>
    <cellStyle name="Incorrecto" xfId="1157" xr:uid="{E41BE9E9-D50C-4D00-A5BF-DD8A89C392DF}"/>
    <cellStyle name="Incorrecto 2" xfId="1158" xr:uid="{7EF5BAF2-F982-4A32-A561-7ED171F5150F}"/>
    <cellStyle name="Input (Absolute)" xfId="1159" xr:uid="{24A0642C-9BB7-4E34-BD85-309F6F34C7CD}"/>
    <cellStyle name="Input 2" xfId="1160" xr:uid="{6A817B73-EE08-4508-8B7E-E600199E03A5}"/>
    <cellStyle name="Input 2 2" xfId="5519" xr:uid="{46D5C65A-6CDE-4697-9D38-FDAD537B4446}"/>
    <cellStyle name="Input 2 3" xfId="7861" xr:uid="{39D4F6AD-F965-471F-9F07-04E673C467BC}"/>
    <cellStyle name="Input 3" xfId="5553" xr:uid="{5827644A-014A-44F9-A432-796E08E97604}"/>
    <cellStyle name="Input 4" xfId="5419" xr:uid="{83D03C34-BE32-4DB8-862E-8D2BC63255C2}"/>
    <cellStyle name="Input 5" xfId="5545" xr:uid="{A4C53DD6-44BF-4DA2-B2C8-DA4CBE4B6680}"/>
    <cellStyle name="Input 6" xfId="8384" xr:uid="{97BA3C7A-B47F-4DAA-BF16-05896AB5744A}"/>
    <cellStyle name="Input 7" xfId="151" xr:uid="{17E3FC98-6BCC-4B49-B4BD-2DCF8F4AF51B}"/>
    <cellStyle name="Input 8" xfId="13949" xr:uid="{32662639-CDFC-4765-88FA-DE94838A9BF8}"/>
    <cellStyle name="Input 9" xfId="13950" xr:uid="{FB8B2622-D530-4539-B446-C1F7B2E89373}"/>
    <cellStyle name="InputBlueFont_Valuation " xfId="40" xr:uid="{BA22D3C1-091E-43F7-82A0-56EC2E424E89}"/>
    <cellStyle name="Insatisfaisant" xfId="150" xr:uid="{9416415E-1914-447C-8C02-213C1AD393BE}"/>
    <cellStyle name="Insatisfaisant 2" xfId="1161" xr:uid="{8F280425-51D1-4589-BB13-104AA32F99EE}"/>
    <cellStyle name="Invoer 2" xfId="1162" xr:uid="{4C286DB3-8E9B-438C-955D-6170F382BD1D}"/>
    <cellStyle name="Invoer 3" xfId="5380" xr:uid="{6BA0023F-6CB4-4235-AE1E-9909AF694557}"/>
    <cellStyle name="Invoer 4" xfId="8084" xr:uid="{E1C72672-E94B-4706-9E20-B5C9B113A0D9}"/>
    <cellStyle name="Komma [0]_103 FIN 20001128 PCMN" xfId="14218" xr:uid="{EE0F4EBB-8408-4BB5-8C3C-24136C6C3AC5}"/>
    <cellStyle name="Komma 2" xfId="389" xr:uid="{A2BEE77A-AAEB-4DF2-9BDA-796ACB8EAC0D}"/>
    <cellStyle name="Komma 2 2" xfId="13373" xr:uid="{E61C0362-ADEA-4A45-BB26-7639B0111D5E}"/>
    <cellStyle name="Komma 2 2 2" xfId="13753" xr:uid="{6528F6CE-4D5E-4503-AF8C-1FD3F7BBAA74}"/>
    <cellStyle name="Komma 2 3" xfId="13497" xr:uid="{C2414931-90E0-4FA7-A29C-B19D1546FDA2}"/>
    <cellStyle name="Komma 2 3 2" xfId="13877" xr:uid="{775405CF-F7D2-4B04-AB60-AB6C4F4155C1}"/>
    <cellStyle name="Komma 2 4" xfId="13534" xr:uid="{DC03F60E-4333-47CA-AE34-EFADF4FA6AA1}"/>
    <cellStyle name="Komma 2 4 2" xfId="13914" xr:uid="{CB181846-D278-44AD-940F-A477866E6AB7}"/>
    <cellStyle name="Komma 2 5" xfId="13601" xr:uid="{8CF0C754-F21C-4907-8785-F78219FC24D3}"/>
    <cellStyle name="Komma_103 FIN 20001128 PCMN" xfId="14219" xr:uid="{A175290A-AD09-4F9E-BAF7-FF9BDA0AC9F9}"/>
    <cellStyle name="Kop 1 2" xfId="1163" xr:uid="{E021FD3D-37A1-4B37-AB54-71FF3EFD72FF}"/>
    <cellStyle name="Kop 1 2 2" xfId="12057" xr:uid="{145FEAB1-6CD1-409C-A931-F82560D6F648}"/>
    <cellStyle name="Kop 1 3" xfId="5330" xr:uid="{1086ACC2-7032-40B6-B65D-C3C4212A2F6D}"/>
    <cellStyle name="Kop 1 3 2" xfId="12059" xr:uid="{6C04B45E-0358-456D-A709-E80BD5F321E8}"/>
    <cellStyle name="Kop 1 4" xfId="7860" xr:uid="{29DCFD6F-A503-4BA1-88A7-FF19CDA8F641}"/>
    <cellStyle name="Kop 1 5" xfId="11952" xr:uid="{C43FE4E2-2066-4A7A-A1CD-CBD0BC82B0C9}"/>
    <cellStyle name="Kop 2 2" xfId="1164" xr:uid="{B6C5E737-D3F5-4F83-AA40-6893B24B868E}"/>
    <cellStyle name="Kop 2 2 2" xfId="12058" xr:uid="{959C6ADC-1544-4B04-8E95-552D1C278A46}"/>
    <cellStyle name="Kop 2 3" xfId="5343" xr:uid="{1410B393-054D-4E7B-BDE7-61DDFB7D90B6}"/>
    <cellStyle name="Kop 2 3 2" xfId="12060" xr:uid="{E4CDEF13-9688-4180-B51B-22ADC3F05154}"/>
    <cellStyle name="Kop 2 4" xfId="7859" xr:uid="{5AE615A1-D4E7-4327-BD7B-DD4CFD0FB8B4}"/>
    <cellStyle name="Kop 2 4 2" xfId="12065" xr:uid="{B5DB7E36-07B3-47C4-840D-8D2A892E9C00}"/>
    <cellStyle name="Kop 2 5" xfId="11951" xr:uid="{79AEC369-3710-4D74-A7ED-5EA914505682}"/>
    <cellStyle name="Kop 3 2" xfId="1165" xr:uid="{56AE2FE7-7B8F-4506-80FE-86B597A05041}"/>
    <cellStyle name="Kop 3 3" xfId="5517" xr:uid="{94586171-0B0A-4F2C-9252-0ECF7F853177}"/>
    <cellStyle name="Kop 3 4" xfId="7858" xr:uid="{6998197B-9C86-466F-9ADB-5AFA19E560AE}"/>
    <cellStyle name="Kop 4 2" xfId="1166" xr:uid="{ACB675A6-369F-4CDA-B7FD-322909F0BE5A}"/>
    <cellStyle name="Kop 4 3" xfId="5496" xr:uid="{4AA71425-79FE-4CDC-A472-E52D8CA79B53}"/>
    <cellStyle name="Kop 4 4" xfId="7857" xr:uid="{C1009994-16B8-4020-8AF6-7D0597322438}"/>
    <cellStyle name="KPMG Heading 1" xfId="156" xr:uid="{C61BB337-5D0E-422B-A591-25A00069CACF}"/>
    <cellStyle name="KPMG Heading 2" xfId="157" xr:uid="{B6A87AA4-D4A2-49AC-A989-5EEB9B3D5AF1}"/>
    <cellStyle name="KPMG Heading 3" xfId="158" xr:uid="{D4222AA7-C57C-4196-9229-0AC7BCBC268A}"/>
    <cellStyle name="KPMG Heading 4" xfId="159" xr:uid="{125BB992-946D-4D4A-B3EE-5F28A3C61682}"/>
    <cellStyle name="KPMG Normal" xfId="160" xr:uid="{86E52A55-2C60-442C-9207-C7F6917987CA}"/>
    <cellStyle name="KPMG Normal 2" xfId="1167" xr:uid="{488DF5C8-F73B-462E-8A6C-85898BAF299F}"/>
    <cellStyle name="KPMG Normal Text" xfId="161" xr:uid="{948C6F9E-E4EB-4977-B693-21263CA299E3}"/>
    <cellStyle name="KPMG Normal Text 2" xfId="1168" xr:uid="{6AD9551F-5088-48AF-B80F-C92120A93615}"/>
    <cellStyle name="Lien hypertexte 2" xfId="7856" xr:uid="{CAE45685-6BE5-4F33-9A4B-E951498B4649}"/>
    <cellStyle name="Lien hypertexte visité_bgt2001_td" xfId="13575" xr:uid="{E97276FE-D94E-4A4C-9FA0-9DDF7272735F}"/>
    <cellStyle name="Lien hypertexte_bgt2001_td" xfId="13576" xr:uid="{60D2B5BB-430C-41EA-9072-06A8C14E1489}"/>
    <cellStyle name="Linked Cell 2" xfId="1169" xr:uid="{26CEF6F7-1E72-4D55-B1A8-EEF603FB1C1B}"/>
    <cellStyle name="Linked Cell 2 2" xfId="5396" xr:uid="{4B6CB76D-0B93-481A-92F5-34008F5D5D74}"/>
    <cellStyle name="Linked Cell 2 3" xfId="7855" xr:uid="{861840D8-FA04-4764-942F-A26321040602}"/>
    <cellStyle name="Millares [0] 10" xfId="1170" xr:uid="{22281961-3E6B-4148-AB1D-D6105CA426C1}"/>
    <cellStyle name="Millares [0] 11" xfId="1171" xr:uid="{29CC380A-FE2F-4B74-BA28-395D1CE3E0C4}"/>
    <cellStyle name="Millares [0] 12" xfId="1172" xr:uid="{CB1ABE68-38DE-4AFE-B445-6A7E35B897C0}"/>
    <cellStyle name="Millares [0] 13" xfId="1173" xr:uid="{D4E93569-05AB-455E-BCE0-C5D1D0075DA5}"/>
    <cellStyle name="Millares [0] 14" xfId="1174" xr:uid="{126A7C62-FE97-4D43-B065-D4F9C48F4621}"/>
    <cellStyle name="Millares [0] 15" xfId="1175" xr:uid="{2591A39A-B656-455A-8CDD-7097AA6EF33B}"/>
    <cellStyle name="Millares [0] 16" xfId="1176" xr:uid="{BD3ACBF5-FAC9-4C9F-8BCD-23D9121A4917}"/>
    <cellStyle name="Millares [0] 17" xfId="1177" xr:uid="{7C517317-7785-4395-A6DE-38D11ABC9B93}"/>
    <cellStyle name="Millares [0] 18" xfId="1178" xr:uid="{BEC5A12C-0D9B-40CE-B531-147B65E50888}"/>
    <cellStyle name="Millares [0] 19" xfId="1179" xr:uid="{FB3E9376-F0BA-4AC8-BA33-05C3AD984327}"/>
    <cellStyle name="Millares [0] 2" xfId="1180" xr:uid="{1051540D-1816-4D90-B9D1-9B39CA25BB38}"/>
    <cellStyle name="Millares [0] 2 10" xfId="1181" xr:uid="{FFCF891F-0421-453C-A8A6-DE5B80249217}"/>
    <cellStyle name="Millares [0] 2 10 2" xfId="1182" xr:uid="{3AA19F06-C727-4889-BD46-7E92BD8E094F}"/>
    <cellStyle name="Millares [0] 2 10 2 2" xfId="13967" xr:uid="{71681CC5-0256-4AE3-861F-59CC2C52AB82}"/>
    <cellStyle name="Millares [0] 2 10 3" xfId="13966" xr:uid="{E7EFB20D-552D-4451-AFD7-71E10201FD85}"/>
    <cellStyle name="Millares [0] 2 11" xfId="1183" xr:uid="{AA201D88-DFAB-47FC-99D7-4AEC002442F6}"/>
    <cellStyle name="Millares [0] 2 11 2" xfId="1184" xr:uid="{4D7B4DC7-9A72-4075-B2FA-40131387CF72}"/>
    <cellStyle name="Millares [0] 2 11 2 2" xfId="13969" xr:uid="{57B143BA-8463-4C06-B6F2-EE64F546AF23}"/>
    <cellStyle name="Millares [0] 2 11 3" xfId="13968" xr:uid="{C3E6F6F7-81CE-42BF-B0C3-0EBEFD66309B}"/>
    <cellStyle name="Millares [0] 2 12" xfId="1185" xr:uid="{49113460-42A4-41BA-98A4-F0D6586FAC29}"/>
    <cellStyle name="Millares [0] 2 12 2" xfId="1186" xr:uid="{D286EC4F-1C6F-46E5-89A3-A4063FC1A9A6}"/>
    <cellStyle name="Millares [0] 2 12 2 2" xfId="13971" xr:uid="{50FE5EB1-EEED-4F98-9CAF-778BF7283D10}"/>
    <cellStyle name="Millares [0] 2 12 3" xfId="13970" xr:uid="{645BEB13-BEF8-43DC-B947-464B67E01C78}"/>
    <cellStyle name="Millares [0] 2 13" xfId="1187" xr:uid="{36538EAD-B971-4D59-8FA7-B6B5929DC6C4}"/>
    <cellStyle name="Millares [0] 2 13 2" xfId="1188" xr:uid="{033D2D83-A469-4AFA-8EB2-4511102F6A90}"/>
    <cellStyle name="Millares [0] 2 13 2 2" xfId="13973" xr:uid="{10E1AAA4-5506-4AF9-BB78-9DD729F9F663}"/>
    <cellStyle name="Millares [0] 2 13 3" xfId="13972" xr:uid="{BA015441-5322-4D8B-9B30-8C1FBE6362A8}"/>
    <cellStyle name="Millares [0] 2 14" xfId="1189" xr:uid="{CCBCAD8D-5C65-41BB-B902-AA5C8B2F0D5B}"/>
    <cellStyle name="Millares [0] 2 14 2" xfId="1190" xr:uid="{BB09922D-FC6B-4894-8304-4E3B5F105247}"/>
    <cellStyle name="Millares [0] 2 14 2 2" xfId="13975" xr:uid="{0791B250-7319-48C8-B684-0593ECAF643A}"/>
    <cellStyle name="Millares [0] 2 14 3" xfId="13974" xr:uid="{A75D3AB6-C02F-459B-9C7C-DD0387A190B8}"/>
    <cellStyle name="Millares [0] 2 15" xfId="1191" xr:uid="{5A953016-691B-4334-93C8-F251D7A28047}"/>
    <cellStyle name="Millares [0] 2 15 2" xfId="1192" xr:uid="{E017174A-4EE9-4261-B460-81F67D198A61}"/>
    <cellStyle name="Millares [0] 2 15 2 2" xfId="13977" xr:uid="{F8009ABC-3EC3-4F22-9174-0D2E1C20C8EA}"/>
    <cellStyle name="Millares [0] 2 15 3" xfId="13976" xr:uid="{D79E00D5-6B45-4E91-BEDC-3ADE805DB191}"/>
    <cellStyle name="Millares [0] 2 16" xfId="1193" xr:uid="{13D39475-F5A3-4F60-A3A8-8523BBD238C8}"/>
    <cellStyle name="Millares [0] 2 16 2" xfId="1194" xr:uid="{814E8FCA-F7A5-4D8E-9829-4044964BB9C2}"/>
    <cellStyle name="Millares [0] 2 16 2 2" xfId="13979" xr:uid="{2A294DF0-99D7-42AF-8959-6D8178EC61F7}"/>
    <cellStyle name="Millares [0] 2 16 3" xfId="13978" xr:uid="{6E606508-0ABF-47D6-9FF4-8082D74FE6C6}"/>
    <cellStyle name="Millares [0] 2 17" xfId="1195" xr:uid="{4E5DA54B-0B7A-4420-9D79-B9228EA12EB8}"/>
    <cellStyle name="Millares [0] 2 17 2" xfId="1196" xr:uid="{F75F11AB-1BFA-4FBD-ACE7-5EC83848D2B9}"/>
    <cellStyle name="Millares [0] 2 17 2 2" xfId="13981" xr:uid="{BD5C9A13-D637-4413-8CBF-5779D1AE35EE}"/>
    <cellStyle name="Millares [0] 2 17 3" xfId="13980" xr:uid="{28ED6834-C0D6-4F6C-B57C-B4DD6E912E35}"/>
    <cellStyle name="Millares [0] 2 18" xfId="1197" xr:uid="{F50DEA1A-FA2D-45C9-B049-66BA93A6901D}"/>
    <cellStyle name="Millares [0] 2 18 2" xfId="1198" xr:uid="{F54B6D93-EFC1-43BC-8B4A-0309FACA00E3}"/>
    <cellStyle name="Millares [0] 2 18 2 2" xfId="13983" xr:uid="{5A3B090A-39DC-4A41-8D27-7582F0FA5895}"/>
    <cellStyle name="Millares [0] 2 18 3" xfId="13982" xr:uid="{5F6B5D9C-AC90-4BA7-B3BD-C96F2433F974}"/>
    <cellStyle name="Millares [0] 2 19" xfId="1199" xr:uid="{FAA5F201-CDC7-4EC5-9D8F-A2AEFB54A555}"/>
    <cellStyle name="Millares [0] 2 19 2" xfId="1200" xr:uid="{581A72C7-6B08-402B-9167-387448E2B83C}"/>
    <cellStyle name="Millares [0] 2 19 2 2" xfId="13985" xr:uid="{3E973E8B-3DFB-43CC-BACC-6B05CA806768}"/>
    <cellStyle name="Millares [0] 2 19 3" xfId="13984" xr:uid="{4724FDB4-E109-4500-8D28-A2B1DBB878DA}"/>
    <cellStyle name="Millares [0] 2 2" xfId="1201" xr:uid="{7E63709E-275D-4AB2-BB80-DA7AC8168D26}"/>
    <cellStyle name="Millares [0] 2 2 2" xfId="1202" xr:uid="{FEF11DCA-3D20-4C6C-A073-59202F4DE3CC}"/>
    <cellStyle name="Millares [0] 2 2 2 2" xfId="13987" xr:uid="{2BF91A3A-09D6-4C28-831E-2F515C95731A}"/>
    <cellStyle name="Millares [0] 2 2 3" xfId="13986" xr:uid="{E5177AED-8EDC-4348-9388-E78D4E3D8DC3}"/>
    <cellStyle name="Millares [0] 2 20" xfId="1203" xr:uid="{9F9A13A2-8D0A-4E95-A408-1811817222D4}"/>
    <cellStyle name="Millares [0] 2 20 2" xfId="1204" xr:uid="{C8A3564D-C17E-4D39-B07D-43BF6687506D}"/>
    <cellStyle name="Millares [0] 2 20 2 2" xfId="13989" xr:uid="{1E319063-87D3-4ED2-B2C2-CF64529BB9C3}"/>
    <cellStyle name="Millares [0] 2 20 3" xfId="13988" xr:uid="{DCBD69CA-5101-4452-B526-431EA70A4492}"/>
    <cellStyle name="Millares [0] 2 3" xfId="1205" xr:uid="{08F307A9-A5D7-41BB-B32B-3E703871D26A}"/>
    <cellStyle name="Millares [0] 2 3 2" xfId="1206" xr:uid="{0EEB86D2-3F55-466B-B84B-5E846F925F5D}"/>
    <cellStyle name="Millares [0] 2 3 2 2" xfId="13991" xr:uid="{7B7B254C-449E-48AD-A311-8801493E6BF7}"/>
    <cellStyle name="Millares [0] 2 3 3" xfId="13990" xr:uid="{249134F9-6BD3-4625-B347-7BBF6102E1FF}"/>
    <cellStyle name="Millares [0] 2 4" xfId="1207" xr:uid="{BBE0922D-3B3E-449E-B9FA-6A16033CC7F2}"/>
    <cellStyle name="Millares [0] 2 4 2" xfId="1208" xr:uid="{8B7C0422-F539-4CCA-B138-20F6728CA28F}"/>
    <cellStyle name="Millares [0] 2 4 2 2" xfId="13993" xr:uid="{A263CB5E-D335-40AC-ADE4-738E1FD8A269}"/>
    <cellStyle name="Millares [0] 2 4 3" xfId="13992" xr:uid="{C21F1766-17E7-4CBD-A669-14D395E17B45}"/>
    <cellStyle name="Millares [0] 2 5" xfId="1209" xr:uid="{F3A627DC-E8CB-4F71-9615-559289B6A29A}"/>
    <cellStyle name="Millares [0] 2 5 2" xfId="1210" xr:uid="{51CE6F82-DFA2-431C-8669-6136D9A31842}"/>
    <cellStyle name="Millares [0] 2 5 2 2" xfId="13995" xr:uid="{B97E03B5-199B-448F-955E-466771F21B07}"/>
    <cellStyle name="Millares [0] 2 5 3" xfId="13994" xr:uid="{4576BD4D-3851-4F80-AFD8-CE582956AE77}"/>
    <cellStyle name="Millares [0] 2 6" xfId="1211" xr:uid="{64EE6344-DF09-47A8-8885-F19E12EF3CE5}"/>
    <cellStyle name="Millares [0] 2 6 2" xfId="1212" xr:uid="{28A16AEC-7696-475D-AA36-F03B4DE1B3D8}"/>
    <cellStyle name="Millares [0] 2 6 2 2" xfId="13997" xr:uid="{248DEEA6-275C-4CAB-9839-5C4F8DF6B10D}"/>
    <cellStyle name="Millares [0] 2 6 3" xfId="13996" xr:uid="{FCD4F6C9-B06D-4540-85B5-76A11FB1678C}"/>
    <cellStyle name="Millares [0] 2 7" xfId="1213" xr:uid="{AD8BA7E9-16AD-4E9D-A1C7-DCEB54592C51}"/>
    <cellStyle name="Millares [0] 2 7 2" xfId="1214" xr:uid="{E17343A5-7365-44C4-A276-329F244FE811}"/>
    <cellStyle name="Millares [0] 2 7 2 2" xfId="13999" xr:uid="{59F99821-B6E4-40A4-A44E-FD1B2E3B407F}"/>
    <cellStyle name="Millares [0] 2 7 3" xfId="13998" xr:uid="{3CA6432C-BC58-4D30-AC54-C5ACEFEE293C}"/>
    <cellStyle name="Millares [0] 2 8" xfId="1215" xr:uid="{0D7D52B5-63F5-4669-9F7F-0A32FEF38787}"/>
    <cellStyle name="Millares [0] 2 8 2" xfId="1216" xr:uid="{7553DE2D-1D76-459A-8CAA-F73877FA8C16}"/>
    <cellStyle name="Millares [0] 2 8 2 2" xfId="14001" xr:uid="{C77C2608-E455-4F27-9B20-C82E98F202F5}"/>
    <cellStyle name="Millares [0] 2 8 3" xfId="14000" xr:uid="{46F933CA-9DAC-4915-AE7F-73C090CBFEA6}"/>
    <cellStyle name="Millares [0] 2 9" xfId="1217" xr:uid="{FF8FC5CD-262D-4A93-82CB-9FD1E6504C64}"/>
    <cellStyle name="Millares [0] 2 9 2" xfId="1218" xr:uid="{7A15E5D6-4214-435F-878E-CCC42DCAFB2E}"/>
    <cellStyle name="Millares [0] 2 9 2 2" xfId="14003" xr:uid="{449FD764-788A-40C5-952B-1E7A2705755D}"/>
    <cellStyle name="Millares [0] 2 9 3" xfId="14002" xr:uid="{D01E9AE2-71C7-4C3E-B11C-F4F57F7C84DF}"/>
    <cellStyle name="Millares [0] 20" xfId="1219" xr:uid="{039D24E1-13BB-4AF3-80B0-08FCE79C6B13}"/>
    <cellStyle name="Millares [0] 21" xfId="1220" xr:uid="{ECA1020B-5B86-4E16-B7CC-761F15E0D498}"/>
    <cellStyle name="Millares [0] 22" xfId="1221" xr:uid="{0F28349B-26C2-4D19-A5C9-C98431452783}"/>
    <cellStyle name="Millares [0] 23" xfId="1222" xr:uid="{65440038-F6E2-4996-BC71-F9E697BD3CDE}"/>
    <cellStyle name="Millares [0] 3" xfId="1223" xr:uid="{E5461A99-1DFA-43AD-BAD9-301879E33B78}"/>
    <cellStyle name="Millares [0] 4" xfId="1224" xr:uid="{99B6D6CC-2E96-4F0B-9221-6ABF278DD2E9}"/>
    <cellStyle name="Millares [0] 5" xfId="1225" xr:uid="{2C82EF84-445B-4E6B-A4C6-9249D19A2178}"/>
    <cellStyle name="Millares [0] 6" xfId="1226" xr:uid="{85714658-95DD-498A-9B47-ED084BB9BBFE}"/>
    <cellStyle name="Millares [0] 7" xfId="1227" xr:uid="{0178F385-0D0B-49D0-B745-D4383337811E}"/>
    <cellStyle name="Millares [0] 8" xfId="1228" xr:uid="{C8123120-7452-4132-8C63-D58F02724806}"/>
    <cellStyle name="Millares [0] 9" xfId="1229" xr:uid="{B4150E9F-D1A5-4D31-8D6C-8B177C087621}"/>
    <cellStyle name="Millares 10" xfId="1230" xr:uid="{9CA64590-9DF3-4D50-82BC-C8EB807EC6D9}"/>
    <cellStyle name="Millares 11" xfId="1231" xr:uid="{7DDE45F7-BE39-43AF-80CC-B5E50820C7FF}"/>
    <cellStyle name="Millares 12" xfId="1232" xr:uid="{6B1BA00C-EAB8-4723-8C80-490823C5C89F}"/>
    <cellStyle name="Millares 13" xfId="1233" xr:uid="{3272AE34-9084-45D2-B5D4-E117C679B58F}"/>
    <cellStyle name="Millares 14" xfId="1234" xr:uid="{B47BBBC2-E2EF-474E-9C16-5B196D097825}"/>
    <cellStyle name="Millares 15" xfId="1235" xr:uid="{2B6B1ED2-30FF-41CA-B9E2-B3873061E26E}"/>
    <cellStyle name="Millares 16" xfId="1236" xr:uid="{87FB52A4-1CA8-435B-A5C9-F43F80E1F5D2}"/>
    <cellStyle name="Millares 17" xfId="1237" xr:uid="{1EDE7C38-8291-4979-8DFD-0F2BF70BBB17}"/>
    <cellStyle name="Millares 18" xfId="1238" xr:uid="{218BF0B0-6A69-4829-B126-F055ED0107FC}"/>
    <cellStyle name="Millares 19" xfId="1239" xr:uid="{473AD2A7-23E7-4E3D-B547-A171BB7E6071}"/>
    <cellStyle name="Millares 2" xfId="1240" xr:uid="{E0B9E57A-2497-4654-8EC1-627DAF4433DB}"/>
    <cellStyle name="Millares 2 10" xfId="1241" xr:uid="{6A16EADB-3ED0-4B29-86B4-74645EA30746}"/>
    <cellStyle name="Millares 2 10 2" xfId="1242" xr:uid="{B2529F7A-DA4D-4A8C-B735-323AFE57FF95}"/>
    <cellStyle name="Millares 2 10 2 2" xfId="14005" xr:uid="{9AD99061-9FBA-4D94-A300-C9E66133CFBE}"/>
    <cellStyle name="Millares 2 10 2 3" xfId="14532" xr:uid="{68F0AE24-2464-4955-95B0-F9C030F54164}"/>
    <cellStyle name="Millares 2 10 2 4" xfId="14844" xr:uid="{06AB4A59-081F-4F6A-830E-8A1B47282753}"/>
    <cellStyle name="Millares 2 10 2 5" xfId="15030" xr:uid="{94B5FB5A-C8FB-40B9-A401-24ED893380AE}"/>
    <cellStyle name="Millares 2 10 3" xfId="14004" xr:uid="{B255DAB2-9F72-4B23-AF77-1CF17A40463E}"/>
    <cellStyle name="Millares 2 10 4" xfId="14531" xr:uid="{CFD30CF2-7769-4B58-BDB8-5A6D3808CDAF}"/>
    <cellStyle name="Millares 2 10 5" xfId="14843" xr:uid="{FB5CA540-1A71-4110-8110-89055203653E}"/>
    <cellStyle name="Millares 2 10 6" xfId="15029" xr:uid="{4B6BA8A5-860D-4783-87D9-A1A48DAAF9EE}"/>
    <cellStyle name="Millares 2 11" xfId="1243" xr:uid="{A7B1D589-439D-4732-9782-0EED462EDD63}"/>
    <cellStyle name="Millares 2 11 2" xfId="1244" xr:uid="{AB739EDF-A6E8-4598-8612-6FE44704DB8B}"/>
    <cellStyle name="Millares 2 11 2 2" xfId="14007" xr:uid="{F997234A-F909-4BC3-B4DF-0618861EB71B}"/>
    <cellStyle name="Millares 2 11 2 3" xfId="14534" xr:uid="{5DA3182F-767D-4409-A9CE-41F8F1FA08BC}"/>
    <cellStyle name="Millares 2 11 2 4" xfId="14846" xr:uid="{D1570995-39AE-4B60-A7E2-BAA843B11AC9}"/>
    <cellStyle name="Millares 2 11 2 5" xfId="15032" xr:uid="{8077E68C-4F35-44CD-8882-0982F73B4EA6}"/>
    <cellStyle name="Millares 2 11 3" xfId="14006" xr:uid="{92A31AC0-FBD2-4A5C-8CAD-3F717E529E7C}"/>
    <cellStyle name="Millares 2 11 4" xfId="14533" xr:uid="{748660F5-7C7F-453C-B417-C5D77DC37CEC}"/>
    <cellStyle name="Millares 2 11 5" xfId="14845" xr:uid="{BE12B906-5FE6-495D-814A-00A9723BDFB1}"/>
    <cellStyle name="Millares 2 11 6" xfId="15031" xr:uid="{D85C89C3-0009-43A6-A622-7B1B01F00196}"/>
    <cellStyle name="Millares 2 12" xfId="1245" xr:uid="{631A04AA-52D2-4AF5-8C54-48CE1DBBFF96}"/>
    <cellStyle name="Millares 2 12 2" xfId="1246" xr:uid="{1127B914-298F-49FF-BF4C-13324029D5D9}"/>
    <cellStyle name="Millares 2 12 2 2" xfId="14009" xr:uid="{1FD3576B-C31B-42F8-824B-0CE64071BB6D}"/>
    <cellStyle name="Millares 2 12 2 3" xfId="14536" xr:uid="{99CDABBC-300D-46DA-B0AE-D215B7AC05E1}"/>
    <cellStyle name="Millares 2 12 2 4" xfId="14848" xr:uid="{9894D677-0AF6-47F6-994F-7529DE5D554C}"/>
    <cellStyle name="Millares 2 12 2 5" xfId="15034" xr:uid="{0BDBF1F2-CF68-4A77-8DA2-6F935D447EA7}"/>
    <cellStyle name="Millares 2 12 3" xfId="14008" xr:uid="{38D96503-8B5D-4D26-93A1-E339935EA04D}"/>
    <cellStyle name="Millares 2 12 4" xfId="14535" xr:uid="{583E5636-9446-4047-9EDF-E75454061F3F}"/>
    <cellStyle name="Millares 2 12 5" xfId="14847" xr:uid="{72B51B28-1D40-42E7-9683-D2D6A29DB223}"/>
    <cellStyle name="Millares 2 12 6" xfId="15033" xr:uid="{95AE462F-00F2-45E6-B680-45905F03B165}"/>
    <cellStyle name="Millares 2 13" xfId="1247" xr:uid="{3140223E-63B8-46F0-AEC1-16BB46BDCDD4}"/>
    <cellStyle name="Millares 2 13 2" xfId="1248" xr:uid="{40C184BD-3ED5-4CF8-B638-36AFC9A87C38}"/>
    <cellStyle name="Millares 2 13 2 2" xfId="14011" xr:uid="{A28A3A05-4DA7-4DF7-A5D8-C34395D0F9D3}"/>
    <cellStyle name="Millares 2 13 2 3" xfId="14538" xr:uid="{792C9198-D92B-43BF-AA53-F78A21C2A6EF}"/>
    <cellStyle name="Millares 2 13 2 4" xfId="14850" xr:uid="{1BA28D00-A996-4674-9B6C-2CAC090727C3}"/>
    <cellStyle name="Millares 2 13 2 5" xfId="15036" xr:uid="{C031A92E-78F1-4753-B748-CEB4FCD1035C}"/>
    <cellStyle name="Millares 2 13 3" xfId="14010" xr:uid="{7D535DDE-FCEC-40E0-B89A-E00B4FD51390}"/>
    <cellStyle name="Millares 2 13 4" xfId="14537" xr:uid="{6403FBEE-BFFA-430C-9744-8D8F05D97739}"/>
    <cellStyle name="Millares 2 13 5" xfId="14849" xr:uid="{336E0442-4F58-4048-B32F-694BCF5A9EE6}"/>
    <cellStyle name="Millares 2 13 6" xfId="15035" xr:uid="{0C948CBF-59D6-4ABD-9DFE-CD59BDE43C28}"/>
    <cellStyle name="Millares 2 14" xfId="1249" xr:uid="{143AF844-277B-4B40-8BB7-B7EE3F8F78CC}"/>
    <cellStyle name="Millares 2 14 2" xfId="1250" xr:uid="{793DF338-BE35-432B-A028-FC0D9AF4F4A7}"/>
    <cellStyle name="Millares 2 14 2 2" xfId="14013" xr:uid="{47338A33-5DB5-4F5E-9F50-B0C3327D9FA1}"/>
    <cellStyle name="Millares 2 14 2 3" xfId="14540" xr:uid="{82D7325F-EC50-480C-A2E6-2213D7B41A49}"/>
    <cellStyle name="Millares 2 14 2 4" xfId="14852" xr:uid="{8FB6E8C5-8428-4FF4-A310-35A5D1136BD9}"/>
    <cellStyle name="Millares 2 14 2 5" xfId="15038" xr:uid="{77F6168B-804C-436E-B6C9-BF56E3804E74}"/>
    <cellStyle name="Millares 2 14 3" xfId="14012" xr:uid="{0215BAE3-9A5D-49EB-B483-5D9B33F2EEBC}"/>
    <cellStyle name="Millares 2 14 4" xfId="14539" xr:uid="{DD16B853-133E-4F25-8290-EF36DAD34505}"/>
    <cellStyle name="Millares 2 14 5" xfId="14851" xr:uid="{F48ABE7D-38C1-4C8E-AA39-1B790A0A587C}"/>
    <cellStyle name="Millares 2 14 6" xfId="15037" xr:uid="{84D957DB-C346-4618-BDCD-EF5447DAE41D}"/>
    <cellStyle name="Millares 2 15" xfId="1251" xr:uid="{CEEDCF98-D07C-46CC-9A92-271ACF9CF9D5}"/>
    <cellStyle name="Millares 2 15 2" xfId="1252" xr:uid="{F3C6F3FD-E71C-4BFA-AAD2-F09BCE4FAEEE}"/>
    <cellStyle name="Millares 2 15 2 2" xfId="14015" xr:uid="{37582A0F-04D1-487E-BC7D-0A960C98F235}"/>
    <cellStyle name="Millares 2 15 2 3" xfId="14542" xr:uid="{A14F029A-59EC-43C4-9FE7-BB7DEC135953}"/>
    <cellStyle name="Millares 2 15 2 4" xfId="14854" xr:uid="{CA19F92A-F45D-40B8-8989-1315994882E5}"/>
    <cellStyle name="Millares 2 15 2 5" xfId="15040" xr:uid="{7BB45C9C-FD0E-4C05-9FA0-1D467C4ACFF9}"/>
    <cellStyle name="Millares 2 15 3" xfId="14014" xr:uid="{0C7F450C-0FFD-4B89-A3B0-248C617816EA}"/>
    <cellStyle name="Millares 2 15 4" xfId="14541" xr:uid="{F7BB1C7D-6611-4506-AD7E-F3DB4CAAF3A1}"/>
    <cellStyle name="Millares 2 15 5" xfId="14853" xr:uid="{39988360-AD5A-4500-8DA2-051CA4934600}"/>
    <cellStyle name="Millares 2 15 6" xfId="15039" xr:uid="{D3938533-8664-40A2-AC19-2B619E4654BE}"/>
    <cellStyle name="Millares 2 16" xfId="1253" xr:uid="{9F9B9F7C-51E3-4EA0-B5C9-FC4082229C36}"/>
    <cellStyle name="Millares 2 16 2" xfId="1254" xr:uid="{51B8812B-672D-4544-8678-93D82FF637B6}"/>
    <cellStyle name="Millares 2 16 2 2" xfId="14017" xr:uid="{E664EB05-A00F-402E-B264-06D1D5C304A3}"/>
    <cellStyle name="Millares 2 16 2 3" xfId="14544" xr:uid="{A80B887D-7640-42D9-A5A9-C02993E185AE}"/>
    <cellStyle name="Millares 2 16 2 4" xfId="14856" xr:uid="{2589D55A-6CE6-42B4-A282-661A2E6811C5}"/>
    <cellStyle name="Millares 2 16 2 5" xfId="15042" xr:uid="{262CB10D-EF33-4DEB-A3AD-65315CD34037}"/>
    <cellStyle name="Millares 2 16 3" xfId="14016" xr:uid="{02F1DCAA-7E32-4348-8EB6-56239635F6CA}"/>
    <cellStyle name="Millares 2 16 4" xfId="14543" xr:uid="{050122E5-F90E-47E4-8F25-762F2E16D375}"/>
    <cellStyle name="Millares 2 16 5" xfId="14855" xr:uid="{9786B597-9B1F-42E4-A147-2A5BDC21FB67}"/>
    <cellStyle name="Millares 2 16 6" xfId="15041" xr:uid="{539D5B22-DE40-41C7-82CE-18F0E7EBEF66}"/>
    <cellStyle name="Millares 2 17" xfId="1255" xr:uid="{8B56841D-7659-45AD-B528-FB04ECF0DF8D}"/>
    <cellStyle name="Millares 2 17 2" xfId="1256" xr:uid="{3619CD72-3BED-4216-A20A-7A0FE7E910E2}"/>
    <cellStyle name="Millares 2 17 2 2" xfId="14019" xr:uid="{2E5982A1-68A1-4150-ABD7-A0D070E8FC17}"/>
    <cellStyle name="Millares 2 17 2 3" xfId="14546" xr:uid="{2FC758B5-D109-4766-B3C1-4767456F891B}"/>
    <cellStyle name="Millares 2 17 2 4" xfId="14858" xr:uid="{F338949A-DF70-4669-BCDD-C534F313EED1}"/>
    <cellStyle name="Millares 2 17 2 5" xfId="15044" xr:uid="{BF244A42-E010-4C42-82D4-2ADC3B0269C4}"/>
    <cellStyle name="Millares 2 17 3" xfId="14018" xr:uid="{34622E7A-F67D-45FA-AF97-B28CCAEA5EE2}"/>
    <cellStyle name="Millares 2 17 4" xfId="14545" xr:uid="{38C851A6-4933-4E0B-BD72-B919C82402B5}"/>
    <cellStyle name="Millares 2 17 5" xfId="14857" xr:uid="{A6FA0386-7A2D-409C-9656-1F3533452295}"/>
    <cellStyle name="Millares 2 17 6" xfId="15043" xr:uid="{24349EF7-B7E6-4DC0-8955-C0D30E713C85}"/>
    <cellStyle name="Millares 2 18" xfId="1257" xr:uid="{9F80BCA8-E1B1-4810-A8E2-8FDB086E2788}"/>
    <cellStyle name="Millares 2 18 2" xfId="1258" xr:uid="{D3A1DC52-5137-4A66-80AD-B7A1D97D4ACF}"/>
    <cellStyle name="Millares 2 18 2 2" xfId="14021" xr:uid="{2CB91727-4B3F-44A8-B37A-F4534F462EB0}"/>
    <cellStyle name="Millares 2 18 2 3" xfId="14548" xr:uid="{A068BE6A-2541-4039-AA74-8B0FBAF601F2}"/>
    <cellStyle name="Millares 2 18 2 4" xfId="14860" xr:uid="{809599AF-B2E4-4D50-99D2-6C88F86F5CAC}"/>
    <cellStyle name="Millares 2 18 2 5" xfId="15046" xr:uid="{3A8241D4-747F-4B1D-8427-06F79D4821E7}"/>
    <cellStyle name="Millares 2 18 3" xfId="14020" xr:uid="{84E2E723-8BE0-4552-A3CA-1DC9A53F8FB9}"/>
    <cellStyle name="Millares 2 18 4" xfId="14547" xr:uid="{8B2A9CE1-FB8D-46A4-8FE7-44FAC2AA0EFA}"/>
    <cellStyle name="Millares 2 18 5" xfId="14859" xr:uid="{3CCD01ED-DFD1-426F-BD32-35EFAAFBBF08}"/>
    <cellStyle name="Millares 2 18 6" xfId="15045" xr:uid="{03DE830B-AB2E-42B4-9E71-7769E78C3552}"/>
    <cellStyle name="Millares 2 19" xfId="1259" xr:uid="{AF8A0F9C-981A-4C35-AB80-B052223B717C}"/>
    <cellStyle name="Millares 2 19 2" xfId="1260" xr:uid="{E7723E2C-7EEC-452B-BE4C-BFCA13DA3597}"/>
    <cellStyle name="Millares 2 19 2 2" xfId="14023" xr:uid="{C822579C-6299-423D-BA74-A1D5AA3E8479}"/>
    <cellStyle name="Millares 2 19 2 3" xfId="14550" xr:uid="{F959C9DE-F87A-4DF0-B6E8-B1EDDC9D8D78}"/>
    <cellStyle name="Millares 2 19 2 4" xfId="14862" xr:uid="{ECBF6B10-1049-4940-8F5C-6EAE0002A8DD}"/>
    <cellStyle name="Millares 2 19 2 5" xfId="15048" xr:uid="{FA7261C5-347D-4316-B1C5-965A7EACC12E}"/>
    <cellStyle name="Millares 2 19 3" xfId="14022" xr:uid="{8E896527-0CB6-4F3A-92AF-4722BD90F7D1}"/>
    <cellStyle name="Millares 2 19 4" xfId="14549" xr:uid="{F60E0E0F-B5DA-432D-B1B6-3C08A333734B}"/>
    <cellStyle name="Millares 2 19 5" xfId="14861" xr:uid="{BFF3F129-D5CD-41FA-9321-52D4C8D38AE1}"/>
    <cellStyle name="Millares 2 19 6" xfId="15047" xr:uid="{2BD1C82E-7D44-4C02-BC9F-176A45CDEE38}"/>
    <cellStyle name="Millares 2 2" xfId="1261" xr:uid="{FC994103-7199-4B17-85F2-F56A2328AC14}"/>
    <cellStyle name="Millares 2 2 2" xfId="1262" xr:uid="{B96510D3-7061-4A43-8506-AF64104AD4A7}"/>
    <cellStyle name="Millares 2 2 2 2" xfId="14025" xr:uid="{7DA7D42B-BC93-49E6-A216-FC386E7978EF}"/>
    <cellStyle name="Millares 2 2 2 3" xfId="14552" xr:uid="{3A87A8B1-5A6B-4782-8F22-128AE8C119DB}"/>
    <cellStyle name="Millares 2 2 2 4" xfId="14864" xr:uid="{3860A190-3CC1-4A24-A0A2-AAC7BECE4CEA}"/>
    <cellStyle name="Millares 2 2 2 5" xfId="15050" xr:uid="{0FA84AB4-26BE-45E1-9211-7B6D78FC12A8}"/>
    <cellStyle name="Millares 2 2 3" xfId="14024" xr:uid="{80F673CC-01AB-4AE6-8AE2-BBDFF8C12219}"/>
    <cellStyle name="Millares 2 2 4" xfId="14551" xr:uid="{2540824A-D58D-459D-A542-E44790423AEE}"/>
    <cellStyle name="Millares 2 2 5" xfId="14863" xr:uid="{E2099C07-A592-45F4-8927-6EA2546E3A04}"/>
    <cellStyle name="Millares 2 2 6" xfId="15049" xr:uid="{F2E2705D-4A1B-4F22-9ADB-07D94DD402B4}"/>
    <cellStyle name="Millares 2 20" xfId="1263" xr:uid="{73E2D7C0-2102-4B6B-88EC-CAD5FF705944}"/>
    <cellStyle name="Millares 2 20 2" xfId="1264" xr:uid="{7F8F2B57-A263-405A-9AA7-5C995BBE1933}"/>
    <cellStyle name="Millares 2 20 2 2" xfId="14027" xr:uid="{0F5D3124-3539-4FCD-BE56-D37BDE455DAC}"/>
    <cellStyle name="Millares 2 20 2 3" xfId="14554" xr:uid="{5A0FE8E5-1E32-4864-83E2-47A9BEDA5A32}"/>
    <cellStyle name="Millares 2 20 2 4" xfId="14866" xr:uid="{869B8270-4500-4065-8E17-4A438F00FCD6}"/>
    <cellStyle name="Millares 2 20 2 5" xfId="15052" xr:uid="{2051C71C-DAA3-4DF7-8376-6CB05B4653F4}"/>
    <cellStyle name="Millares 2 20 3" xfId="14026" xr:uid="{90372D99-639B-4FD0-ABA5-9A7C4663FE72}"/>
    <cellStyle name="Millares 2 20 4" xfId="14553" xr:uid="{23BC2B9A-BDCA-408D-B61A-2A499CF2346F}"/>
    <cellStyle name="Millares 2 20 5" xfId="14865" xr:uid="{5578A2DF-396D-4FD3-8355-68D746660EC5}"/>
    <cellStyle name="Millares 2 20 6" xfId="15051" xr:uid="{1DD3DD86-AC52-4018-8CCA-B72B2AC777EF}"/>
    <cellStyle name="Millares 2 21" xfId="1265" xr:uid="{E0C98BDB-FD5B-4758-92EF-CE07F58FD348}"/>
    <cellStyle name="Millares 2 3" xfId="1266" xr:uid="{5810B9D7-39CC-436D-A4AE-6471E15D5226}"/>
    <cellStyle name="Millares 2 3 2" xfId="1267" xr:uid="{C36DB65D-9823-49A3-AEA1-A417426B48C9}"/>
    <cellStyle name="Millares 2 3 2 2" xfId="14029" xr:uid="{8B99A1C3-8306-465D-85DB-4941134994DF}"/>
    <cellStyle name="Millares 2 3 2 3" xfId="14556" xr:uid="{6C923CAB-25CC-41F4-94DC-70A979F94CD6}"/>
    <cellStyle name="Millares 2 3 2 4" xfId="14868" xr:uid="{3207CA08-0664-4D69-A8CE-0393F250EEE4}"/>
    <cellStyle name="Millares 2 3 2 5" xfId="15054" xr:uid="{2ED5C7A7-FA17-4D01-AF98-001F58BBE1C2}"/>
    <cellStyle name="Millares 2 3 3" xfId="14028" xr:uid="{933D16C9-8CE7-4C21-BBE7-7783ACFB26A2}"/>
    <cellStyle name="Millares 2 3 4" xfId="14555" xr:uid="{13881963-820C-4D3B-AF46-034DC2B81A95}"/>
    <cellStyle name="Millares 2 3 5" xfId="14867" xr:uid="{C160C019-25A8-4C30-85EF-BCC3B9024BDD}"/>
    <cellStyle name="Millares 2 3 6" xfId="15053" xr:uid="{1020FE2F-7AC5-4F6C-83D9-D7DAE71F677B}"/>
    <cellStyle name="Millares 2 4" xfId="1268" xr:uid="{B80D1791-0094-429B-ADF2-1933A6C52C89}"/>
    <cellStyle name="Millares 2 4 2" xfId="1269" xr:uid="{9D57FB7D-4E2B-4D5C-85CA-70F2079536C9}"/>
    <cellStyle name="Millares 2 4 2 2" xfId="14031" xr:uid="{4BED2579-F7D7-4463-9243-6AA3058E4227}"/>
    <cellStyle name="Millares 2 4 2 3" xfId="14558" xr:uid="{EA91007E-4728-4E73-9841-C06FBA03844E}"/>
    <cellStyle name="Millares 2 4 2 4" xfId="14870" xr:uid="{95AE72E0-5F46-45FA-B10A-20FD1A63AB42}"/>
    <cellStyle name="Millares 2 4 2 5" xfId="15056" xr:uid="{EE9A5419-A9A8-430F-ACE3-24C18B598FA5}"/>
    <cellStyle name="Millares 2 4 3" xfId="14030" xr:uid="{17BA1C0C-EA61-49C0-959D-1AC010707F83}"/>
    <cellStyle name="Millares 2 4 4" xfId="14557" xr:uid="{D9548F78-6622-409E-A805-5B573F7740D5}"/>
    <cellStyle name="Millares 2 4 5" xfId="14869" xr:uid="{96947A3F-5D90-49A0-A60F-9065E23C49C1}"/>
    <cellStyle name="Millares 2 4 6" xfId="15055" xr:uid="{5D6A4307-647D-430B-9E08-DC0445F39983}"/>
    <cellStyle name="Millares 2 5" xfId="1270" xr:uid="{5437A55F-FC80-48EB-8B17-6EFCEDB5A878}"/>
    <cellStyle name="Millares 2 5 2" xfId="1271" xr:uid="{2F79B579-33A4-4041-A2F0-27DDE32DA479}"/>
    <cellStyle name="Millares 2 5 2 2" xfId="14033" xr:uid="{97076C5B-E9B6-4A09-BDCB-52C90C69285F}"/>
    <cellStyle name="Millares 2 5 2 3" xfId="14560" xr:uid="{A3972004-336D-4117-B948-B53A22D94E6B}"/>
    <cellStyle name="Millares 2 5 2 4" xfId="14872" xr:uid="{EE8EF381-DEE8-4516-A587-3F548B3223A3}"/>
    <cellStyle name="Millares 2 5 2 5" xfId="15058" xr:uid="{0B8EB6C9-6133-4CFB-AF4A-C2B0AB91A13A}"/>
    <cellStyle name="Millares 2 5 3" xfId="14032" xr:uid="{B111847E-EC82-4B8C-949C-A2DD7FBDE6FF}"/>
    <cellStyle name="Millares 2 5 4" xfId="14559" xr:uid="{5CDAAD98-B1F9-427D-A793-E72201DE65B1}"/>
    <cellStyle name="Millares 2 5 5" xfId="14871" xr:uid="{CBAA9F3B-7860-469A-A279-A61F55B73D0B}"/>
    <cellStyle name="Millares 2 5 6" xfId="15057" xr:uid="{6B764C71-3528-47A2-9B7E-C2E9D0C99D7A}"/>
    <cellStyle name="Millares 2 6" xfId="1272" xr:uid="{8100336B-E216-4EA8-B767-8AB57BD40930}"/>
    <cellStyle name="Millares 2 6 2" xfId="1273" xr:uid="{B639EB8D-04E2-41CD-BA58-A47D963920D2}"/>
    <cellStyle name="Millares 2 6 2 2" xfId="14035" xr:uid="{4660A965-93A9-42F9-9F5A-8D3B1E6572F4}"/>
    <cellStyle name="Millares 2 6 2 3" xfId="14562" xr:uid="{9A15176E-4BB2-4BA4-ACCE-793396BA6353}"/>
    <cellStyle name="Millares 2 6 2 4" xfId="14874" xr:uid="{A11C2AC2-2498-4B43-8A72-90B852C93E06}"/>
    <cellStyle name="Millares 2 6 2 5" xfId="15060" xr:uid="{FB72E7E8-0754-4C4A-919F-9F8BFAB518B0}"/>
    <cellStyle name="Millares 2 6 3" xfId="14034" xr:uid="{F55042C8-5C81-463F-A95D-9EF8ADAB2E3C}"/>
    <cellStyle name="Millares 2 6 4" xfId="14561" xr:uid="{1C8D4706-E786-4E2C-9845-62C0B3D3F9F7}"/>
    <cellStyle name="Millares 2 6 5" xfId="14873" xr:uid="{D5696E5E-42D7-4F24-B571-6D977CC50072}"/>
    <cellStyle name="Millares 2 6 6" xfId="15059" xr:uid="{727FED39-A566-495E-BDB3-5927EF050FA0}"/>
    <cellStyle name="Millares 2 7" xfId="1274" xr:uid="{7131AB55-D0CD-4078-A836-06AFF59C555D}"/>
    <cellStyle name="Millares 2 7 2" xfId="1275" xr:uid="{AE039090-497B-4E4A-8FF3-FE5B43196013}"/>
    <cellStyle name="Millares 2 7 2 2" xfId="14037" xr:uid="{4C88E46D-603E-4F2F-9A60-EB7AA4701E10}"/>
    <cellStyle name="Millares 2 7 2 3" xfId="14564" xr:uid="{62EB035E-C3A8-4D01-BBC5-814E81764A53}"/>
    <cellStyle name="Millares 2 7 2 4" xfId="14876" xr:uid="{BA538E77-406B-4CCF-96D3-5ED212C27DF4}"/>
    <cellStyle name="Millares 2 7 2 5" xfId="15062" xr:uid="{74E50DF4-8369-4D4A-B5F5-54427A7E0264}"/>
    <cellStyle name="Millares 2 7 3" xfId="14036" xr:uid="{7334D910-9FF3-425D-90EB-FB1D4907EC9E}"/>
    <cellStyle name="Millares 2 7 4" xfId="14563" xr:uid="{C8690E1B-E182-4477-AB17-061C8F495F31}"/>
    <cellStyle name="Millares 2 7 5" xfId="14875" xr:uid="{79F69FF7-2AB8-4F5D-9895-5943407B2D35}"/>
    <cellStyle name="Millares 2 7 6" xfId="15061" xr:uid="{E11C3344-622E-404D-92F8-45CB80DA0D87}"/>
    <cellStyle name="Millares 2 8" xfId="1276" xr:uid="{2AA1CC85-CA94-462C-A912-D3973DB212B2}"/>
    <cellStyle name="Millares 2 8 2" xfId="1277" xr:uid="{9B59AB7E-0C1F-42EC-B552-25F392F4E29E}"/>
    <cellStyle name="Millares 2 8 2 2" xfId="14039" xr:uid="{7CB3BA3B-973F-48E9-A015-052411FAC524}"/>
    <cellStyle name="Millares 2 8 2 3" xfId="14566" xr:uid="{E66558F8-89FD-47A5-B803-7E9BD3F7607B}"/>
    <cellStyle name="Millares 2 8 2 4" xfId="14878" xr:uid="{0C7426FE-0091-443F-91C5-D12A4BD33DCF}"/>
    <cellStyle name="Millares 2 8 2 5" xfId="15064" xr:uid="{62FC9854-F25C-4891-AE2A-156CA345CEF4}"/>
    <cellStyle name="Millares 2 8 3" xfId="14038" xr:uid="{99EE9B87-A0F2-4AB9-B9DE-4EF22DB64719}"/>
    <cellStyle name="Millares 2 8 4" xfId="14565" xr:uid="{40EB04FA-2AB9-444C-B8E7-BC9948527B0B}"/>
    <cellStyle name="Millares 2 8 5" xfId="14877" xr:uid="{BB3BA2BE-3905-4D71-8FB4-956E84ECCC01}"/>
    <cellStyle name="Millares 2 8 6" xfId="15063" xr:uid="{DC8974B5-0883-435E-9768-5E7874D8BF1E}"/>
    <cellStyle name="Millares 2 9" xfId="1278" xr:uid="{7B813105-DE6A-4392-BECF-89BE30095024}"/>
    <cellStyle name="Millares 2 9 2" xfId="1279" xr:uid="{17F93F4E-04E3-45B6-898A-4942D773B9C5}"/>
    <cellStyle name="Millares 2 9 2 2" xfId="14041" xr:uid="{E6C214E1-32FC-4B65-9FA9-71467EC90686}"/>
    <cellStyle name="Millares 2 9 2 3" xfId="14568" xr:uid="{F710948F-A408-41C2-B73A-32E57456F8EA}"/>
    <cellStyle name="Millares 2 9 2 4" xfId="14880" xr:uid="{F2AF159D-5F2F-4147-9629-367F254F5AD4}"/>
    <cellStyle name="Millares 2 9 2 5" xfId="15066" xr:uid="{033F9238-CE04-46B6-92CB-E256C2814EA0}"/>
    <cellStyle name="Millares 2 9 3" xfId="14040" xr:uid="{AD9749DD-63AD-42A8-B388-72B2847865F4}"/>
    <cellStyle name="Millares 2 9 4" xfId="14567" xr:uid="{BBDF9E6B-05FB-4BE8-8777-5CDB8EE68C79}"/>
    <cellStyle name="Millares 2 9 5" xfId="14879" xr:uid="{AE66F57E-45B1-48CF-A174-F5289656BF94}"/>
    <cellStyle name="Millares 2 9 6" xfId="15065" xr:uid="{B7375414-BB5D-4A50-9944-A3DF56BF0D5B}"/>
    <cellStyle name="Millares 2_Hidrocarburos_indicadores_dic_10_web_2" xfId="1280" xr:uid="{67E62023-624B-4615-A40A-9DEFA8C4872D}"/>
    <cellStyle name="Millares 20" xfId="1281" xr:uid="{35EB2D12-FF90-4DF6-AD97-29D9195A537B}"/>
    <cellStyle name="Millares 21" xfId="1282" xr:uid="{F3461111-E6DA-48C9-AC68-00A61472E3AE}"/>
    <cellStyle name="Millares 22" xfId="1283" xr:uid="{1AE29053-17B9-439A-A7BA-5A57C1EBC5E0}"/>
    <cellStyle name="Millares 23" xfId="1284" xr:uid="{858D7DB2-15BC-404E-B756-530260438AEF}"/>
    <cellStyle name="Millares 24" xfId="1285" xr:uid="{0F155F64-F891-4351-B5EB-7297D87F8600}"/>
    <cellStyle name="Millares 24 2" xfId="1286" xr:uid="{3C9C0311-01A2-49A7-B7FE-0FB26CB7BEBA}"/>
    <cellStyle name="Millares 25" xfId="1287" xr:uid="{3B07459F-BB09-429E-8776-0C28A9B99294}"/>
    <cellStyle name="Millares 25 2" xfId="1288" xr:uid="{325D9AB4-EBD5-4A84-8C17-A834DD59E0D5}"/>
    <cellStyle name="Millares 25 2 2" xfId="13273" xr:uid="{B91407F7-A447-4C9B-B812-740EF0B16CCB}"/>
    <cellStyle name="Millares 25 2 2 2" xfId="14249" xr:uid="{20E780B3-4C2A-4592-9926-983E7F93DF59}"/>
    <cellStyle name="Millares 25 2 2 3" xfId="14475" xr:uid="{36500891-4542-4F6E-BC06-E8C4A5FEB22E}"/>
    <cellStyle name="Millares 25 2 2 4" xfId="14725" xr:uid="{ECAFC8FA-0F58-4260-9AD2-5E86687119FB}"/>
    <cellStyle name="Millares 25 2 3" xfId="13398" xr:uid="{2F773CAE-E69F-4AF8-A2DB-F860BE3C495A}"/>
    <cellStyle name="Millares 25 2 3 2" xfId="13778" xr:uid="{85014332-5A6B-406D-82B2-74CCE03E1797}"/>
    <cellStyle name="Millares 25 2 4" xfId="13635" xr:uid="{4CBBCE37-5591-46BE-BC32-9DABD51BAFC7}"/>
    <cellStyle name="Millares 25 3" xfId="13272" xr:uid="{F6A531CA-0ABD-4484-9B8F-D6782D13B27B}"/>
    <cellStyle name="Millares 25 3 2" xfId="14248" xr:uid="{58750C5E-F6D3-4ADC-8BCC-06D4F4EB5AE2}"/>
    <cellStyle name="Millares 25 3 3" xfId="14476" xr:uid="{AB0063D9-0CEA-4ECE-A255-FD5D81208729}"/>
    <cellStyle name="Millares 25 3 4" xfId="14724" xr:uid="{04918202-7D7E-404B-989B-2247F03981A4}"/>
    <cellStyle name="Millares 25 4" xfId="13397" xr:uid="{F44758D9-053A-4EB3-977F-0DE9758B2A25}"/>
    <cellStyle name="Millares 25 4 2" xfId="13777" xr:uid="{69DFCECC-46C5-4287-A6B2-BBBC216DD415}"/>
    <cellStyle name="Millares 25 5" xfId="13634" xr:uid="{6A39EF76-C1F9-455B-847C-BA2011BD7D15}"/>
    <cellStyle name="Millares 26" xfId="1289" xr:uid="{C29007C1-7F65-4262-A5A3-DB049EE8E2C6}"/>
    <cellStyle name="Millares 26 2" xfId="1290" xr:uid="{538136C1-CBF4-4143-BEAA-6C9EE72BE9E0}"/>
    <cellStyle name="Millares 26 2 2" xfId="13275" xr:uid="{FE00B914-DF10-44BD-8C14-05C478FCCBE8}"/>
    <cellStyle name="Millares 26 2 2 2" xfId="14251" xr:uid="{C23FF762-4C20-47AB-8794-EFD196C36710}"/>
    <cellStyle name="Millares 26 2 2 3" xfId="14477" xr:uid="{FF3459B5-0984-4A36-A876-FF317785B5A5}"/>
    <cellStyle name="Millares 26 2 2 4" xfId="14727" xr:uid="{DB909639-1E7B-45FB-A46F-E3E6992BB030}"/>
    <cellStyle name="Millares 26 2 3" xfId="13400" xr:uid="{38509E87-4CF9-4A67-8F4D-32A01357899D}"/>
    <cellStyle name="Millares 26 2 3 2" xfId="13780" xr:uid="{D258D3FE-35C5-4774-86F0-C6E4EF1314E1}"/>
    <cellStyle name="Millares 26 2 4" xfId="13637" xr:uid="{3448091F-0D40-4DFC-9445-DA0C2DB62B43}"/>
    <cellStyle name="Millares 26 3" xfId="13274" xr:uid="{09A7B0F6-2DC1-4014-A053-3E16E6147CC8}"/>
    <cellStyle name="Millares 26 3 2" xfId="14250" xr:uid="{9CC052CA-E273-490B-96D6-C81E1A8003FD}"/>
    <cellStyle name="Millares 26 3 3" xfId="14478" xr:uid="{F159A4DA-EBEE-40DF-AC6E-D3CED86BF69F}"/>
    <cellStyle name="Millares 26 3 4" xfId="14726" xr:uid="{84C9C8B8-5928-46B4-B25C-32C6BFF8CB97}"/>
    <cellStyle name="Millares 26 4" xfId="13399" xr:uid="{547DAFEF-2CC9-421B-82AB-A0F9F1B16FE3}"/>
    <cellStyle name="Millares 26 4 2" xfId="13779" xr:uid="{520B3E13-AED8-4D1A-B909-2DA38FF1BD5C}"/>
    <cellStyle name="Millares 26 5" xfId="13636" xr:uid="{DB22A8EB-9CB5-4BC0-9419-286B7EBD5774}"/>
    <cellStyle name="Millares 27" xfId="1291" xr:uid="{FF1E0090-3CE8-47B6-A969-03DEF2636F17}"/>
    <cellStyle name="Millares 27 2" xfId="1292" xr:uid="{C70A3164-FAC7-4E9D-B780-7A4613889462}"/>
    <cellStyle name="Millares 27 2 2" xfId="13277" xr:uid="{DAAED2FD-02BE-43B6-90D0-06E9346FDD96}"/>
    <cellStyle name="Millares 27 2 2 2" xfId="14253" xr:uid="{4057F14B-CE45-4321-A2A0-5F4C90D8EB9B}"/>
    <cellStyle name="Millares 27 2 2 3" xfId="14479" xr:uid="{CD0C8AF2-CDC8-444A-AC22-BC60A4A6601C}"/>
    <cellStyle name="Millares 27 2 2 4" xfId="14729" xr:uid="{DF576F63-6B1B-49A2-9A28-51522A2FAC15}"/>
    <cellStyle name="Millares 27 2 3" xfId="13402" xr:uid="{A3CB300B-46C0-40F7-A937-A181A8C47981}"/>
    <cellStyle name="Millares 27 2 3 2" xfId="13782" xr:uid="{7A63CB0E-80E5-417B-9B4D-3B7B37308F33}"/>
    <cellStyle name="Millares 27 2 4" xfId="13639" xr:uid="{5ACE50CD-719B-414E-8A93-2F95FA0AD26B}"/>
    <cellStyle name="Millares 27 3" xfId="13276" xr:uid="{71BDFD9C-720A-4E2B-A32A-8E3C4C74A2DF}"/>
    <cellStyle name="Millares 27 3 2" xfId="14252" xr:uid="{E4ACBA25-26F3-4C52-9545-A19F818FFD94}"/>
    <cellStyle name="Millares 27 3 3" xfId="14480" xr:uid="{EFAA0F1B-38BE-46F5-9C4C-FF91FD039343}"/>
    <cellStyle name="Millares 27 3 4" xfId="14728" xr:uid="{20E000F2-4252-4412-87B1-78AB4656B9B1}"/>
    <cellStyle name="Millares 27 4" xfId="13401" xr:uid="{9CC20121-3F32-407D-A40D-F4A5871620D0}"/>
    <cellStyle name="Millares 27 4 2" xfId="13781" xr:uid="{BB453ABC-B72A-49F3-9416-129A8B102DD8}"/>
    <cellStyle name="Millares 27 5" xfId="13638" xr:uid="{242A51D2-2090-4789-A55C-1FEC71F159D1}"/>
    <cellStyle name="Millares 28" xfId="1293" xr:uid="{054A017B-87D2-4559-8216-581A8BEC2490}"/>
    <cellStyle name="Millares 28 2" xfId="1294" xr:uid="{6ADD8E93-CCAA-469B-9124-CFE063D31233}"/>
    <cellStyle name="Millares 28 2 2" xfId="13279" xr:uid="{C8B49364-CF52-4D4E-AE72-5CD0FCBED9AD}"/>
    <cellStyle name="Millares 28 2 2 2" xfId="14255" xr:uid="{722F6EC7-31CE-4173-84E7-C38E2D025D3C}"/>
    <cellStyle name="Millares 28 2 2 3" xfId="14481" xr:uid="{BB34D4C8-6A1A-49B2-8775-E3337AADFAC3}"/>
    <cellStyle name="Millares 28 2 2 4" xfId="14731" xr:uid="{3381B2D8-89BF-4253-98F9-BB886D9FB3F4}"/>
    <cellStyle name="Millares 28 2 3" xfId="13404" xr:uid="{3678135D-F5D4-43CC-9D99-2E5EEE239F7F}"/>
    <cellStyle name="Millares 28 2 3 2" xfId="13784" xr:uid="{EBE0C68D-2663-4CA0-BFF6-B6FED452CCF0}"/>
    <cellStyle name="Millares 28 2 4" xfId="13641" xr:uid="{9778E88B-327E-4B8C-81EC-17EFAD4A63DA}"/>
    <cellStyle name="Millares 28 3" xfId="13278" xr:uid="{2897A263-0017-4EEA-AC9A-D999B98F4DF1}"/>
    <cellStyle name="Millares 28 3 2" xfId="14254" xr:uid="{C213D94B-2B66-437A-980A-29EFBF536894}"/>
    <cellStyle name="Millares 28 3 3" xfId="14482" xr:uid="{706622A5-86A4-45CF-9E5B-48AA59A1A58D}"/>
    <cellStyle name="Millares 28 3 4" xfId="14730" xr:uid="{6F3A81EF-C302-4A3C-92BE-76C815D48159}"/>
    <cellStyle name="Millares 28 4" xfId="13403" xr:uid="{1F184DBD-8E3C-4F5F-AC8A-391A4ECAB74C}"/>
    <cellStyle name="Millares 28 4 2" xfId="13783" xr:uid="{FDB0B3AD-E17C-444D-8305-6DECCE999B1C}"/>
    <cellStyle name="Millares 28 5" xfId="13640" xr:uid="{F3146F69-23D6-4BE5-8A9B-9FA95919E44B}"/>
    <cellStyle name="Millares 3" xfId="1295" xr:uid="{54F9CED0-CEAE-448A-8929-8E19F098E75F}"/>
    <cellStyle name="Millares 3 10" xfId="1296" xr:uid="{CFFE6D4A-923F-4B4A-9BAD-1BD087405753}"/>
    <cellStyle name="Millares 3 10 2" xfId="1297" xr:uid="{6379B291-49C6-4508-9891-7E8D16C790EF}"/>
    <cellStyle name="Millares 3 10 2 2" xfId="14043" xr:uid="{404DA4FA-43DE-4715-864F-52EA9D44E4AD}"/>
    <cellStyle name="Millares 3 10 3" xfId="14042" xr:uid="{E5BADF17-83B5-4CAF-951A-5FB8B549720A}"/>
    <cellStyle name="Millares 3 11" xfId="1298" xr:uid="{1AE53DFF-66D7-4DEB-BAE7-F79ABBB8E100}"/>
    <cellStyle name="Millares 3 11 2" xfId="1299" xr:uid="{F2AB7CCE-EA2E-44AC-87AB-06F764CEF3A7}"/>
    <cellStyle name="Millares 3 11 2 2" xfId="14045" xr:uid="{893FDC48-1EFA-4DC8-A418-B174E35DB8F0}"/>
    <cellStyle name="Millares 3 11 3" xfId="14044" xr:uid="{7289837F-F06D-4C24-B546-D1C3AC01CEC9}"/>
    <cellStyle name="Millares 3 12" xfId="1300" xr:uid="{20E54464-0AE9-411A-A2C2-3A96FEA8FD2F}"/>
    <cellStyle name="Millares 3 12 2" xfId="1301" xr:uid="{405003F7-0D81-40F2-B4E3-F395190D0773}"/>
    <cellStyle name="Millares 3 12 2 2" xfId="14047" xr:uid="{1225BE3B-0D0B-47B9-8D65-8AB12F3B351A}"/>
    <cellStyle name="Millares 3 12 3" xfId="14046" xr:uid="{671DFFA2-F702-4622-92A2-A91FF3487D65}"/>
    <cellStyle name="Millares 3 13" xfId="1302" xr:uid="{7EFF204B-7F2C-47C6-B620-005342DD11C2}"/>
    <cellStyle name="Millares 3 13 2" xfId="1303" xr:uid="{77D2BD9F-9464-4949-9ACF-D7F2770BAE5A}"/>
    <cellStyle name="Millares 3 13 2 2" xfId="14049" xr:uid="{EFC95BD7-7469-4DBF-9BE5-A14F2C71AD06}"/>
    <cellStyle name="Millares 3 13 3" xfId="14048" xr:uid="{46789ECC-22EF-4FD8-8E84-C790516959DB}"/>
    <cellStyle name="Millares 3 14" xfId="1304" xr:uid="{F293930D-2EC5-4B6F-B82F-1BC7C33F9E8A}"/>
    <cellStyle name="Millares 3 14 2" xfId="1305" xr:uid="{47A0F568-CEB4-4D10-95C9-53E29300B6B9}"/>
    <cellStyle name="Millares 3 14 2 2" xfId="14051" xr:uid="{76FC9039-50F5-4B75-80D3-BF0C63DA0A5C}"/>
    <cellStyle name="Millares 3 14 3" xfId="14050" xr:uid="{537641F9-F73B-4E22-8890-D1CD211D14A9}"/>
    <cellStyle name="Millares 3 15" xfId="1306" xr:uid="{5B298790-A92B-4683-98DC-C6EDA83F4B1C}"/>
    <cellStyle name="Millares 3 15 2" xfId="1307" xr:uid="{2910F84A-D5C9-4370-ADDC-57914D26CE20}"/>
    <cellStyle name="Millares 3 15 2 2" xfId="14053" xr:uid="{852729FA-183A-4221-8650-CEC4B6E44B11}"/>
    <cellStyle name="Millares 3 15 3" xfId="14052" xr:uid="{6D2894A6-AC3A-42DC-84F1-1C56EF50FBD9}"/>
    <cellStyle name="Millares 3 16" xfId="1308" xr:uid="{189D1D40-8FA3-40CC-961E-AD5E06148CD7}"/>
    <cellStyle name="Millares 3 16 2" xfId="1309" xr:uid="{4980F8A6-AB3B-4203-AAE0-D8DC47D3C226}"/>
    <cellStyle name="Millares 3 16 2 2" xfId="14055" xr:uid="{4BA99198-01CB-407C-AF68-69A4D3D582F9}"/>
    <cellStyle name="Millares 3 16 3" xfId="14054" xr:uid="{72144454-090B-4673-BEF7-2E714CAA44C3}"/>
    <cellStyle name="Millares 3 17" xfId="1310" xr:uid="{279C97F0-7D8E-46FD-A62A-B84DC3CFEA55}"/>
    <cellStyle name="Millares 3 17 2" xfId="1311" xr:uid="{C0B04ED9-E55D-4728-BA68-8BEA6071E4B5}"/>
    <cellStyle name="Millares 3 17 2 2" xfId="14057" xr:uid="{FDE1A6FA-689E-4410-A985-A1C3FE8C7438}"/>
    <cellStyle name="Millares 3 17 3" xfId="14056" xr:uid="{AD34A015-E0C3-4DB6-90C3-FABEC5BB043E}"/>
    <cellStyle name="Millares 3 18" xfId="1312" xr:uid="{369B9287-65FB-43D5-ACE3-EDEC53122D46}"/>
    <cellStyle name="Millares 3 18 2" xfId="1313" xr:uid="{BE63FB83-F7EC-4C9A-A28D-A3A57A811E97}"/>
    <cellStyle name="Millares 3 18 2 2" xfId="14059" xr:uid="{2BDC091B-1036-4D53-9384-5BF88919CEDB}"/>
    <cellStyle name="Millares 3 18 3" xfId="14058" xr:uid="{00BCD11D-8046-43A3-89C6-67C188EFB25B}"/>
    <cellStyle name="Millares 3 19" xfId="1314" xr:uid="{D025F97E-B51B-4D39-AE8E-1622B07E59CF}"/>
    <cellStyle name="Millares 3 19 2" xfId="1315" xr:uid="{05CE2BF7-EAFA-48A4-B14B-C1ACE2DE0A95}"/>
    <cellStyle name="Millares 3 19 2 2" xfId="14061" xr:uid="{6071B84D-727F-45B5-AA37-74E7864B7E53}"/>
    <cellStyle name="Millares 3 19 3" xfId="14060" xr:uid="{69B9C8CD-8200-422F-86D0-3BD3958C221C}"/>
    <cellStyle name="Millares 3 2" xfId="1316" xr:uid="{B5CB3ACC-EC1B-4E4B-A059-514530EBBE42}"/>
    <cellStyle name="Millares 3 2 2" xfId="1317" xr:uid="{1F8E61CF-AE5F-445F-ACF0-BD0866A03018}"/>
    <cellStyle name="Millares 3 2 2 2" xfId="14063" xr:uid="{226A3199-AD34-4898-B243-D0D92755A6B6}"/>
    <cellStyle name="Millares 3 2 3" xfId="14062" xr:uid="{6C8A93D3-6CD5-4AEE-B209-2B72EE108102}"/>
    <cellStyle name="Millares 3 20" xfId="1318" xr:uid="{8BB29219-1151-4C8A-8EAB-8EAF2EB87B95}"/>
    <cellStyle name="Millares 3 20 2" xfId="1319" xr:uid="{0A2CF462-1671-4AF1-B875-562F22F491D9}"/>
    <cellStyle name="Millares 3 20 2 2" xfId="14065" xr:uid="{22526F7B-FD02-46DB-A7EC-8EC9D0E679FC}"/>
    <cellStyle name="Millares 3 20 3" xfId="14064" xr:uid="{A3041DA6-6893-4B85-8B31-A0E1E4095309}"/>
    <cellStyle name="Millares 3 21" xfId="1320" xr:uid="{F612CD9A-990F-4655-9EE1-3E927C6BC67D}"/>
    <cellStyle name="Millares 3 21 2" xfId="13406" xr:uid="{6DE8F608-A008-4083-825D-F188DB309F4B}"/>
    <cellStyle name="Millares 3 21 2 2" xfId="13786" xr:uid="{DE7BE4E1-18EE-47E6-ACCE-3B87E4FAD158}"/>
    <cellStyle name="Millares 3 21 3" xfId="13520" xr:uid="{4B2642FB-0C5B-47FC-9BC3-C098CF38B4D5}"/>
    <cellStyle name="Millares 3 21 3 2" xfId="13900" xr:uid="{BF6A8E70-F8E1-4E72-8CAE-5D4DD88DD2BC}"/>
    <cellStyle name="Millares 3 21 4" xfId="13557" xr:uid="{32112FFF-9024-41B4-80C7-804AEE491D05}"/>
    <cellStyle name="Millares 3 21 4 2" xfId="13937" xr:uid="{ECF105F8-AC28-44DD-9B89-E52AC23A280D}"/>
    <cellStyle name="Millares 3 21 5" xfId="13643" xr:uid="{1ED509BD-F5E6-4D28-9367-9BFB3D85B3C1}"/>
    <cellStyle name="Millares 3 22" xfId="13405" xr:uid="{226D7531-164E-47A3-B91D-FE2DDA03A36A}"/>
    <cellStyle name="Millares 3 22 2" xfId="13785" xr:uid="{2E05011C-90A7-494D-8B6D-D9E45A0E6B8F}"/>
    <cellStyle name="Millares 3 23" xfId="13519" xr:uid="{5D4334BD-2112-4212-861D-03A88B5D6B2D}"/>
    <cellStyle name="Millares 3 23 2" xfId="13899" xr:uid="{DDF76978-5855-4469-A23B-354E87696E2A}"/>
    <cellStyle name="Millares 3 24" xfId="13556" xr:uid="{D37BA2AB-F2CA-49BC-88F3-EBD5A30D20B5}"/>
    <cellStyle name="Millares 3 24 2" xfId="13936" xr:uid="{37FA313E-F74B-4B5D-A5DE-7FBFBE7F2ECB}"/>
    <cellStyle name="Millares 3 25" xfId="13642" xr:uid="{45B52888-9623-45B0-BF0C-5A58150340F1}"/>
    <cellStyle name="Millares 3 3" xfId="1321" xr:uid="{C60AA541-967A-4C7B-96B9-654C7FC4631A}"/>
    <cellStyle name="Millares 3 3 2" xfId="1322" xr:uid="{E3151825-B813-4627-854D-1B25035B0B2E}"/>
    <cellStyle name="Millares 3 3 2 2" xfId="14067" xr:uid="{09A10943-B09B-4290-8CAE-A5C8350D4CA6}"/>
    <cellStyle name="Millares 3 3 3" xfId="14066" xr:uid="{C432F638-56B9-46E8-BF1F-EEA1F1DE2016}"/>
    <cellStyle name="Millares 3 4" xfId="1323" xr:uid="{8D3D3AA4-39A3-4B2E-8C4F-CD39820A077A}"/>
    <cellStyle name="Millares 3 4 2" xfId="1324" xr:uid="{CF760700-07ED-4735-8BD9-E5EA7521758D}"/>
    <cellStyle name="Millares 3 4 2 2" xfId="14069" xr:uid="{6769EC4B-C6FC-4512-8BF1-B46C67A8D819}"/>
    <cellStyle name="Millares 3 4 3" xfId="14068" xr:uid="{82925D13-B288-4233-8875-ABDC455CDC34}"/>
    <cellStyle name="Millares 3 5" xfId="1325" xr:uid="{C55815BF-7BB1-411F-A2C3-6F5F47D01868}"/>
    <cellStyle name="Millares 3 5 2" xfId="1326" xr:uid="{AF44E9AF-5C5F-44C5-9C92-497CD15DA75F}"/>
    <cellStyle name="Millares 3 5 2 2" xfId="14071" xr:uid="{1B8F9D2C-362D-4F69-A325-4C94EE6BC530}"/>
    <cellStyle name="Millares 3 5 3" xfId="14070" xr:uid="{7B910526-59DD-4F47-93CB-BBC80FAE5D3F}"/>
    <cellStyle name="Millares 3 6" xfId="1327" xr:uid="{A32DE89C-8032-4943-AE99-12D4B737D2BD}"/>
    <cellStyle name="Millares 3 6 2" xfId="1328" xr:uid="{E6C6F678-BA64-48B0-8816-FBABC473B771}"/>
    <cellStyle name="Millares 3 6 2 2" xfId="14073" xr:uid="{F898A4F5-0004-48A3-9EC5-74625F33D45E}"/>
    <cellStyle name="Millares 3 6 3" xfId="14072" xr:uid="{2E7CD107-5AF3-4E25-AD33-185770477BFA}"/>
    <cellStyle name="Millares 3 7" xfId="1329" xr:uid="{1BC5E963-0356-419C-A79A-3F55F11248E3}"/>
    <cellStyle name="Millares 3 7 2" xfId="1330" xr:uid="{CE0BAA74-34EF-421F-BEEB-9C348DD647BE}"/>
    <cellStyle name="Millares 3 7 2 2" xfId="14075" xr:uid="{931E8166-55A1-4E88-A446-DD82CAFB8C00}"/>
    <cellStyle name="Millares 3 7 3" xfId="14074" xr:uid="{0CC450BE-917A-4C53-9995-2CB0E1A17CF4}"/>
    <cellStyle name="Millares 3 8" xfId="1331" xr:uid="{30B30BC7-6C8A-420E-B096-F8E5B2000FBD}"/>
    <cellStyle name="Millares 3 8 2" xfId="1332" xr:uid="{68173F5A-55A1-455F-A4D1-83E2EC6F096C}"/>
    <cellStyle name="Millares 3 8 2 2" xfId="14077" xr:uid="{6F56738A-D622-4941-9035-D4A7DA3604CF}"/>
    <cellStyle name="Millares 3 8 3" xfId="14076" xr:uid="{67B30F13-EC06-42EF-A806-7644DDDCDF4C}"/>
    <cellStyle name="Millares 3 9" xfId="1333" xr:uid="{E538BFE7-D68F-4A94-822D-937F333CF258}"/>
    <cellStyle name="Millares 3 9 2" xfId="1334" xr:uid="{8D35D4EA-6337-4BBE-8289-CBD468B2E4B5}"/>
    <cellStyle name="Millares 3 9 2 2" xfId="14079" xr:uid="{778DC63D-D93D-46C0-8895-0653E0B30C46}"/>
    <cellStyle name="Millares 3 9 3" xfId="14078" xr:uid="{DCF1971D-BB78-4215-B13D-08992C874412}"/>
    <cellStyle name="Millares 3_Hidrocarburos_indicadores_dic_10_web_2" xfId="1335" xr:uid="{BD4E385D-5761-4CD6-836A-A6AD0F0C22C6}"/>
    <cellStyle name="Millares 4" xfId="1336" xr:uid="{B1A8172E-BE42-4B2E-9E2F-A5E3D6B03EB2}"/>
    <cellStyle name="Millares 4 10" xfId="1337" xr:uid="{6EEE9930-48BC-45AA-8352-7AD9BB823A21}"/>
    <cellStyle name="Millares 4 10 2" xfId="1338" xr:uid="{0A35678F-1D4F-4F09-B3B9-268DD2A3CB6F}"/>
    <cellStyle name="Millares 4 10 2 2" xfId="14081" xr:uid="{6D6A7554-078B-4CDF-88BC-59EA2C986C24}"/>
    <cellStyle name="Millares 4 10 2 3" xfId="14570" xr:uid="{93016099-E17C-4EFF-8E87-69B655673A73}"/>
    <cellStyle name="Millares 4 10 2 4" xfId="14882" xr:uid="{75AFC1ED-EA4D-4516-954A-FD5017BD9917}"/>
    <cellStyle name="Millares 4 10 2 5" xfId="15068" xr:uid="{86A18D21-EA2C-449D-B99B-4504C01D62DC}"/>
    <cellStyle name="Millares 4 10 3" xfId="14080" xr:uid="{5C7EB3BD-DC19-4074-B85C-CBE708F411FF}"/>
    <cellStyle name="Millares 4 10 4" xfId="14569" xr:uid="{D2EAAF8F-FF8C-4C34-A919-3955FC1DB5D7}"/>
    <cellStyle name="Millares 4 10 5" xfId="14881" xr:uid="{C2AC69A7-D6B4-4349-A7F8-50A5A68DA511}"/>
    <cellStyle name="Millares 4 10 6" xfId="15067" xr:uid="{2C23B899-CCCF-4FDF-BC38-40BE8A09EBDA}"/>
    <cellStyle name="Millares 4 11" xfId="1339" xr:uid="{F928A164-A01E-491B-90E2-7255D68AC0B0}"/>
    <cellStyle name="Millares 4 11 2" xfId="1340" xr:uid="{F2338953-077D-40EF-B253-C0768C1B1A1E}"/>
    <cellStyle name="Millares 4 11 2 2" xfId="14083" xr:uid="{02AA7765-7E2F-472C-A092-4768F62A8564}"/>
    <cellStyle name="Millares 4 11 2 3" xfId="14572" xr:uid="{22339AC2-6B5E-4311-A3E4-10CA40849F4C}"/>
    <cellStyle name="Millares 4 11 2 4" xfId="14884" xr:uid="{A30AAE65-F8E0-439F-A9F0-07451E6C1E48}"/>
    <cellStyle name="Millares 4 11 2 5" xfId="15070" xr:uid="{934204FA-418D-486B-AD19-31731FF762C0}"/>
    <cellStyle name="Millares 4 11 3" xfId="14082" xr:uid="{7C7427C7-81D8-498F-B1A3-6D6CE7FED50E}"/>
    <cellStyle name="Millares 4 11 4" xfId="14571" xr:uid="{63B367A6-C9C3-4B63-B76F-E0713A701600}"/>
    <cellStyle name="Millares 4 11 5" xfId="14883" xr:uid="{2E2207F6-D120-4A44-BADA-6A3C0AFA6C29}"/>
    <cellStyle name="Millares 4 11 6" xfId="15069" xr:uid="{92F84A91-783A-41B9-B98D-34F758243BE6}"/>
    <cellStyle name="Millares 4 12" xfId="1341" xr:uid="{C62D0EC4-904B-427A-83C7-A7939AE8D896}"/>
    <cellStyle name="Millares 4 12 2" xfId="1342" xr:uid="{832F4086-1C9F-4305-9BF8-E385B4554FE7}"/>
    <cellStyle name="Millares 4 12 2 2" xfId="14085" xr:uid="{28A7D891-50E2-4EA2-BB36-19FA1096A14D}"/>
    <cellStyle name="Millares 4 12 2 3" xfId="14574" xr:uid="{17BC2D23-3495-4978-A803-22825C6A67FB}"/>
    <cellStyle name="Millares 4 12 2 4" xfId="14886" xr:uid="{A96AAF8B-DA55-453C-B6CF-C91B411930F1}"/>
    <cellStyle name="Millares 4 12 2 5" xfId="15072" xr:uid="{D93C2388-8BCA-437D-BD2A-1992367B60B2}"/>
    <cellStyle name="Millares 4 12 3" xfId="14084" xr:uid="{88F7DCC4-6430-4C7E-AACC-AF0C560339A5}"/>
    <cellStyle name="Millares 4 12 4" xfId="14573" xr:uid="{19D10219-1971-4D0A-A0E3-556B0EB6A10C}"/>
    <cellStyle name="Millares 4 12 5" xfId="14885" xr:uid="{85D87744-9C75-4625-8B79-ACF168218B2A}"/>
    <cellStyle name="Millares 4 12 6" xfId="15071" xr:uid="{5C807F3F-C8CA-445C-A0B5-25990434536A}"/>
    <cellStyle name="Millares 4 13" xfId="1343" xr:uid="{0ACCF531-FB09-4BF4-A8BD-CB9E72F860BC}"/>
    <cellStyle name="Millares 4 13 2" xfId="1344" xr:uid="{75942DE2-05E9-4818-AEEA-7804A7694D4F}"/>
    <cellStyle name="Millares 4 13 2 2" xfId="14087" xr:uid="{CFB1E544-963B-4713-B7CC-EA65A3D56BBB}"/>
    <cellStyle name="Millares 4 13 2 3" xfId="14576" xr:uid="{C894654C-1C2A-46E9-B67C-86A5CB270CB5}"/>
    <cellStyle name="Millares 4 13 2 4" xfId="14888" xr:uid="{4EB7898F-23EB-40E4-B433-907B4E718E8D}"/>
    <cellStyle name="Millares 4 13 2 5" xfId="15074" xr:uid="{5C4F68FC-66A2-4C87-916F-6B1C558AD8F5}"/>
    <cellStyle name="Millares 4 13 3" xfId="14086" xr:uid="{D893DA21-D1C7-4D5D-84E3-7F6E4417CAFC}"/>
    <cellStyle name="Millares 4 13 4" xfId="14575" xr:uid="{0CAC984C-808C-4093-BD3A-CECC6B7C61BE}"/>
    <cellStyle name="Millares 4 13 5" xfId="14887" xr:uid="{FD9640FC-7D75-4400-9A37-51F5103C85E5}"/>
    <cellStyle name="Millares 4 13 6" xfId="15073" xr:uid="{9AE5C0AC-6E48-4DBE-944C-BA71427CD1CE}"/>
    <cellStyle name="Millares 4 14" xfId="1345" xr:uid="{FDE46818-CC1E-42A6-9959-51694BA619C8}"/>
    <cellStyle name="Millares 4 14 2" xfId="1346" xr:uid="{DB542ADA-9042-46F6-884D-C88B1F083A41}"/>
    <cellStyle name="Millares 4 14 2 2" xfId="14089" xr:uid="{E8552AE5-4CD8-4FFF-9D71-61C40517E867}"/>
    <cellStyle name="Millares 4 14 2 3" xfId="14578" xr:uid="{3BF76DC6-5D84-4987-98FD-44E15D7A7D5F}"/>
    <cellStyle name="Millares 4 14 2 4" xfId="14890" xr:uid="{3F92F684-EF46-4101-BCB1-A9C908402751}"/>
    <cellStyle name="Millares 4 14 2 5" xfId="15076" xr:uid="{7CF5F0DD-E3E8-4C13-942A-07A6329F2FFF}"/>
    <cellStyle name="Millares 4 14 3" xfId="14088" xr:uid="{64AC43CA-8A64-47B7-91C3-F7A1B7904EC7}"/>
    <cellStyle name="Millares 4 14 4" xfId="14577" xr:uid="{E7C0C911-8BD3-410E-9A22-2053E2FEAD6F}"/>
    <cellStyle name="Millares 4 14 5" xfId="14889" xr:uid="{0147D919-E666-4E68-B3C6-7E3F09C44D03}"/>
    <cellStyle name="Millares 4 14 6" xfId="15075" xr:uid="{D8AFA2D5-A0FA-4917-96D6-834CF5B835A5}"/>
    <cellStyle name="Millares 4 15" xfId="1347" xr:uid="{E4ABCDDA-7398-4ED7-BABB-7F2F89213458}"/>
    <cellStyle name="Millares 4 15 2" xfId="1348" xr:uid="{2BF9CD24-68B6-4496-BF2C-B9FFC0D93E7F}"/>
    <cellStyle name="Millares 4 15 2 2" xfId="14091" xr:uid="{327EBA44-2ADC-4CA7-B8D6-6D74A29CA31A}"/>
    <cellStyle name="Millares 4 15 2 3" xfId="14580" xr:uid="{57A86E78-69F5-46CC-A3E5-E5966CC79FEB}"/>
    <cellStyle name="Millares 4 15 2 4" xfId="14892" xr:uid="{9B822AD7-97E7-4716-B980-893140B80405}"/>
    <cellStyle name="Millares 4 15 2 5" xfId="15078" xr:uid="{5F42BDE7-1092-4F2D-86CF-11D814583886}"/>
    <cellStyle name="Millares 4 15 3" xfId="14090" xr:uid="{13D2285F-27A6-4BFD-9564-607823D01542}"/>
    <cellStyle name="Millares 4 15 4" xfId="14579" xr:uid="{298CAD28-B306-4385-B62F-41C8C5C9627F}"/>
    <cellStyle name="Millares 4 15 5" xfId="14891" xr:uid="{3BA1A68D-BC45-4F6B-9437-A1BC49B1E21C}"/>
    <cellStyle name="Millares 4 15 6" xfId="15077" xr:uid="{6F4F2543-DDF8-491E-9CA0-A5A33CB3888F}"/>
    <cellStyle name="Millares 4 16" xfId="1349" xr:uid="{D6C7242E-26AA-44A0-877A-8C71A4147AD2}"/>
    <cellStyle name="Millares 4 16 2" xfId="1350" xr:uid="{4EB3FAAD-A8D8-4D59-B47B-481B0AC2B30A}"/>
    <cellStyle name="Millares 4 16 2 2" xfId="14093" xr:uid="{821F088E-438F-4FF9-986F-A0DE4433C736}"/>
    <cellStyle name="Millares 4 16 2 3" xfId="14582" xr:uid="{0F686065-D0FD-4F89-8C87-805556C79E23}"/>
    <cellStyle name="Millares 4 16 2 4" xfId="14894" xr:uid="{8401C34F-DB17-4AC5-BE78-5A8ADE1D5996}"/>
    <cellStyle name="Millares 4 16 2 5" xfId="15080" xr:uid="{A7119863-AFF6-44A2-B7FF-066FCF9F7987}"/>
    <cellStyle name="Millares 4 16 3" xfId="14092" xr:uid="{6BB391EB-01EE-4CBF-9E7C-8FB683CFD54D}"/>
    <cellStyle name="Millares 4 16 4" xfId="14581" xr:uid="{125230DD-399C-49FF-89D9-E5EAE7D8E86D}"/>
    <cellStyle name="Millares 4 16 5" xfId="14893" xr:uid="{115016AF-4B6C-4B2B-881D-823F88BD13C4}"/>
    <cellStyle name="Millares 4 16 6" xfId="15079" xr:uid="{4B050D0D-3225-4C4F-9ECE-3277D7C22E21}"/>
    <cellStyle name="Millares 4 17" xfId="1351" xr:uid="{61012DBB-BB5F-4853-BF3A-13B5009ABD92}"/>
    <cellStyle name="Millares 4 17 2" xfId="1352" xr:uid="{D348ACFD-126F-418D-B9AB-DC73D76BBD8E}"/>
    <cellStyle name="Millares 4 17 2 2" xfId="14095" xr:uid="{100E4263-762D-44FF-826A-53DF80FEAB07}"/>
    <cellStyle name="Millares 4 17 2 3" xfId="14584" xr:uid="{A4DA2386-FEE7-4B6C-A1E8-53D46FAB1880}"/>
    <cellStyle name="Millares 4 17 2 4" xfId="14896" xr:uid="{633E2121-E756-4193-A1B8-801329593FAA}"/>
    <cellStyle name="Millares 4 17 2 5" xfId="15082" xr:uid="{BD1C76DD-B9F0-4EC2-9A2C-E6F52E08C8A1}"/>
    <cellStyle name="Millares 4 17 3" xfId="14094" xr:uid="{D80C5E74-D791-41D7-9149-65169B9A2187}"/>
    <cellStyle name="Millares 4 17 4" xfId="14583" xr:uid="{58CAE37D-E38F-4DEA-94F0-55608CAAB34A}"/>
    <cellStyle name="Millares 4 17 5" xfId="14895" xr:uid="{2A7738E9-D6F1-48B7-9B96-4FCA20BA93E6}"/>
    <cellStyle name="Millares 4 17 6" xfId="15081" xr:uid="{E5850776-95FD-4806-BFC7-62031310496F}"/>
    <cellStyle name="Millares 4 18" xfId="1353" xr:uid="{F3647E69-EC50-4C61-9263-CD4F1E53F8C5}"/>
    <cellStyle name="Millares 4 18 2" xfId="1354" xr:uid="{1B6C434B-B244-4E02-937E-65AACBD776DF}"/>
    <cellStyle name="Millares 4 18 2 2" xfId="14097" xr:uid="{C8E415A8-86E7-4CF7-A941-1B75C40B2E65}"/>
    <cellStyle name="Millares 4 18 2 3" xfId="14586" xr:uid="{406C25D3-1B68-4D69-8738-8F247AA93E36}"/>
    <cellStyle name="Millares 4 18 2 4" xfId="14898" xr:uid="{EEE1A100-91E7-4921-9727-7830F600EC94}"/>
    <cellStyle name="Millares 4 18 2 5" xfId="15084" xr:uid="{124DBC33-391A-4077-97A9-75BC9796DDC9}"/>
    <cellStyle name="Millares 4 18 3" xfId="14096" xr:uid="{47B46FA3-8F6C-4035-B25E-F690840D223E}"/>
    <cellStyle name="Millares 4 18 4" xfId="14585" xr:uid="{6C80990A-3EEB-408F-B4E9-54C448E76607}"/>
    <cellStyle name="Millares 4 18 5" xfId="14897" xr:uid="{18462731-6F8D-46D2-8DDD-3E1CCD03A329}"/>
    <cellStyle name="Millares 4 18 6" xfId="15083" xr:uid="{85FC2FAF-AB72-414D-93E0-2A5E03FA8584}"/>
    <cellStyle name="Millares 4 19" xfId="1355" xr:uid="{11FBA64F-6605-4569-85DF-FFCD644EEF32}"/>
    <cellStyle name="Millares 4 19 2" xfId="1356" xr:uid="{9B8FB4F1-D7B8-4119-8A10-B652BC375CC5}"/>
    <cellStyle name="Millares 4 19 2 2" xfId="14099" xr:uid="{BE83D692-DDAB-4A56-8C03-A5D42EDBA380}"/>
    <cellStyle name="Millares 4 19 2 3" xfId="14588" xr:uid="{D41C0002-D109-4A3C-8EA6-7234790EBDDB}"/>
    <cellStyle name="Millares 4 19 2 4" xfId="14900" xr:uid="{240B14CC-722A-4857-B114-B9C0DEFDC318}"/>
    <cellStyle name="Millares 4 19 2 5" xfId="15086" xr:uid="{A4088518-DB98-4BE6-811A-4EA08623A1AE}"/>
    <cellStyle name="Millares 4 19 3" xfId="14098" xr:uid="{FC1801DC-BFD3-440C-A43C-016F68C94B6E}"/>
    <cellStyle name="Millares 4 19 4" xfId="14587" xr:uid="{A30C71F2-4805-4033-9B28-25F900C40180}"/>
    <cellStyle name="Millares 4 19 5" xfId="14899" xr:uid="{7F1E51B0-F773-4AF2-9EC6-BDC4600EF21E}"/>
    <cellStyle name="Millares 4 19 6" xfId="15085" xr:uid="{EB13FE8C-E9E9-40D7-BD25-7A9720C3C93B}"/>
    <cellStyle name="Millares 4 2" xfId="1357" xr:uid="{C3BEFE70-BE9A-4919-9F1E-0A2BA3A7998C}"/>
    <cellStyle name="Millares 4 2 2" xfId="1358" xr:uid="{24FF6470-553F-402C-BAD1-9AC723EA51FF}"/>
    <cellStyle name="Millares 4 2 2 2" xfId="14101" xr:uid="{DDCA02C8-98AC-413E-8E94-583B5840F551}"/>
    <cellStyle name="Millares 4 2 2 3" xfId="14590" xr:uid="{2D34DBB5-7047-4E64-BF56-C9560CBEB2A0}"/>
    <cellStyle name="Millares 4 2 2 4" xfId="14902" xr:uid="{DBE58B42-0B7F-4586-BA89-FC51EC070441}"/>
    <cellStyle name="Millares 4 2 2 5" xfId="15088" xr:uid="{73FEA93E-08C4-45D2-85B7-7E1B1C19D950}"/>
    <cellStyle name="Millares 4 2 3" xfId="14100" xr:uid="{080EE674-9099-4869-AFF2-5AD675D5F595}"/>
    <cellStyle name="Millares 4 2 4" xfId="14589" xr:uid="{3E10345B-87FF-4ABE-8713-9AB8F3B06E1C}"/>
    <cellStyle name="Millares 4 2 5" xfId="14901" xr:uid="{56430DFC-3D86-4164-B621-8CB56227FD46}"/>
    <cellStyle name="Millares 4 2 6" xfId="15087" xr:uid="{9B74608B-F3E7-4DE7-A63C-16B68D44F200}"/>
    <cellStyle name="Millares 4 20" xfId="1359" xr:uid="{F7493AB4-44D7-4585-9117-57B2EE143096}"/>
    <cellStyle name="Millares 4 20 2" xfId="1360" xr:uid="{C3000325-2E5B-479C-8CBD-6A76DC9EE21B}"/>
    <cellStyle name="Millares 4 20 2 2" xfId="14103" xr:uid="{F64D6511-A99E-48A5-B31F-13396F940117}"/>
    <cellStyle name="Millares 4 20 2 3" xfId="14592" xr:uid="{BD48771D-F94F-4CD6-8414-4832EAE6BCD7}"/>
    <cellStyle name="Millares 4 20 2 4" xfId="14904" xr:uid="{5A627474-A0CE-44CF-96DD-00F1DD068D16}"/>
    <cellStyle name="Millares 4 20 2 5" xfId="15090" xr:uid="{FEABAEA9-A778-4E64-8631-239F7983318B}"/>
    <cellStyle name="Millares 4 20 3" xfId="14102" xr:uid="{BC908137-ADE9-4556-8061-246FC762ACF4}"/>
    <cellStyle name="Millares 4 20 4" xfId="14591" xr:uid="{3975F8CB-4611-4377-8020-0CF19451FBB8}"/>
    <cellStyle name="Millares 4 20 5" xfId="14903" xr:uid="{F79E8136-69B8-4159-844E-9A732F77D3B0}"/>
    <cellStyle name="Millares 4 20 6" xfId="15089" xr:uid="{A5D63F6C-4E50-42AA-BF23-C52285101DD1}"/>
    <cellStyle name="Millares 4 3" xfId="1361" xr:uid="{F302DFA8-4332-4CF5-8470-A417E262D7C1}"/>
    <cellStyle name="Millares 4 3 2" xfId="1362" xr:uid="{B3D10DEE-639F-467C-8502-0EF36F44A711}"/>
    <cellStyle name="Millares 4 3 2 2" xfId="14105" xr:uid="{5E57D299-2B71-41B2-B100-45FF7D7354AB}"/>
    <cellStyle name="Millares 4 3 2 3" xfId="14594" xr:uid="{BD52702B-B0C7-4445-83EF-80C65E9FA5BB}"/>
    <cellStyle name="Millares 4 3 2 4" xfId="14906" xr:uid="{C42D57E8-900C-4B06-BCF4-E130D7C44F1D}"/>
    <cellStyle name="Millares 4 3 2 5" xfId="15092" xr:uid="{29126BC8-E3BC-400F-BB95-96E9C3164101}"/>
    <cellStyle name="Millares 4 3 3" xfId="14104" xr:uid="{718FC532-EE4C-43C9-9087-7F0BEB58BDD6}"/>
    <cellStyle name="Millares 4 3 4" xfId="14593" xr:uid="{52BA44C6-22E5-4627-9686-C592D16EDB27}"/>
    <cellStyle name="Millares 4 3 5" xfId="14905" xr:uid="{A369BC42-B0FA-45D3-8F68-8DCF217EC629}"/>
    <cellStyle name="Millares 4 3 6" xfId="15091" xr:uid="{10DE8EDA-C81A-46D9-9275-81984DF477E6}"/>
    <cellStyle name="Millares 4 4" xfId="1363" xr:uid="{17877854-FBAA-48D3-8A94-C2AE2128B6D0}"/>
    <cellStyle name="Millares 4 4 2" xfId="1364" xr:uid="{5EF02B30-E2C1-465F-889A-F626E51176D2}"/>
    <cellStyle name="Millares 4 4 2 2" xfId="14107" xr:uid="{7C35B7EF-0087-43EE-A98D-1BFEB392C6D1}"/>
    <cellStyle name="Millares 4 4 2 3" xfId="14596" xr:uid="{35C26D55-2C00-48ED-85D5-790FF086D61A}"/>
    <cellStyle name="Millares 4 4 2 4" xfId="14908" xr:uid="{F6FD6B4B-764F-4502-A826-98EDF059234A}"/>
    <cellStyle name="Millares 4 4 2 5" xfId="15094" xr:uid="{48D206E2-3E48-4BE0-A41A-A3574A527019}"/>
    <cellStyle name="Millares 4 4 3" xfId="14106" xr:uid="{F1F818E2-CB6B-4C51-A6A5-AFC0D92BDA80}"/>
    <cellStyle name="Millares 4 4 4" xfId="14595" xr:uid="{AF6DBD2B-E588-4687-8DAF-11AAA14C57F0}"/>
    <cellStyle name="Millares 4 4 5" xfId="14907" xr:uid="{98D77570-1FE1-43EE-935F-5763E7647BA3}"/>
    <cellStyle name="Millares 4 4 6" xfId="15093" xr:uid="{88AC39DB-80BD-4AC4-B1D9-1BBB8A1BFEB1}"/>
    <cellStyle name="Millares 4 5" xfId="1365" xr:uid="{0F96893F-FC38-4994-AF37-93E202E4AB0F}"/>
    <cellStyle name="Millares 4 5 2" xfId="1366" xr:uid="{F19FB224-2564-4D91-9118-A3EFF988297B}"/>
    <cellStyle name="Millares 4 5 2 2" xfId="14109" xr:uid="{0479B215-3B64-425F-86C1-1FACA21D8FD9}"/>
    <cellStyle name="Millares 4 5 2 3" xfId="14598" xr:uid="{7B4EF11D-7FA9-42BF-83C6-52FA1D337616}"/>
    <cellStyle name="Millares 4 5 2 4" xfId="14910" xr:uid="{B7B79782-3EE5-4726-9033-431CADACDB34}"/>
    <cellStyle name="Millares 4 5 2 5" xfId="15096" xr:uid="{AA6DA0D7-2470-4AA2-8CEC-B155CB6038E6}"/>
    <cellStyle name="Millares 4 5 3" xfId="14108" xr:uid="{B6CF3F61-A381-4AD8-9F3D-D6E9ACD1222F}"/>
    <cellStyle name="Millares 4 5 4" xfId="14597" xr:uid="{DD5B91B1-C3AC-484A-9663-229C78365DB1}"/>
    <cellStyle name="Millares 4 5 5" xfId="14909" xr:uid="{A0A44A59-9A67-4646-BE82-900DF97F78E5}"/>
    <cellStyle name="Millares 4 5 6" xfId="15095" xr:uid="{5764E092-E566-498B-AF1E-A5C46B6A5051}"/>
    <cellStyle name="Millares 4 6" xfId="1367" xr:uid="{1587BE2F-0DA1-43CC-9671-05ED8EA4DE5C}"/>
    <cellStyle name="Millares 4 6 2" xfId="1368" xr:uid="{9D74133B-9BB8-4EB7-9159-8FBC83AC042B}"/>
    <cellStyle name="Millares 4 6 2 2" xfId="14111" xr:uid="{BB8F17B6-A24D-4D5B-9CA9-35484EFDC1EB}"/>
    <cellStyle name="Millares 4 6 2 3" xfId="14600" xr:uid="{840F121B-334E-4249-A6EF-F57ACA0CABC6}"/>
    <cellStyle name="Millares 4 6 2 4" xfId="14912" xr:uid="{FF24A86A-1246-4D6D-A07A-A6E088B44D5F}"/>
    <cellStyle name="Millares 4 6 2 5" xfId="15098" xr:uid="{2E429711-8FE2-4B68-8A0A-AFB2631892CC}"/>
    <cellStyle name="Millares 4 6 3" xfId="14110" xr:uid="{EE5DB960-C293-472A-BACB-00335A13D69E}"/>
    <cellStyle name="Millares 4 6 4" xfId="14599" xr:uid="{A3665F74-D202-45CE-8C77-B1D7E7C130AA}"/>
    <cellStyle name="Millares 4 6 5" xfId="14911" xr:uid="{A9339FC7-CD2D-47C4-9E67-19896698E10D}"/>
    <cellStyle name="Millares 4 6 6" xfId="15097" xr:uid="{BBF27DBD-CDD8-447D-9807-946260E3795D}"/>
    <cellStyle name="Millares 4 7" xfId="1369" xr:uid="{90133803-7E33-4109-93B4-754A11B9A890}"/>
    <cellStyle name="Millares 4 7 2" xfId="1370" xr:uid="{F3EC2876-F9BD-43AF-BEDB-CC5DDC688994}"/>
    <cellStyle name="Millares 4 7 2 2" xfId="14113" xr:uid="{1CC0E7C1-95D1-4A80-9512-A59A4AF26979}"/>
    <cellStyle name="Millares 4 7 2 3" xfId="14602" xr:uid="{83AABD03-BAED-4065-A08F-153978EBAE4F}"/>
    <cellStyle name="Millares 4 7 2 4" xfId="14914" xr:uid="{293AC056-F5E5-45F4-BECF-98A8DC381C71}"/>
    <cellStyle name="Millares 4 7 2 5" xfId="15100" xr:uid="{60315B11-F33D-4FE5-9C05-AEE6132D7733}"/>
    <cellStyle name="Millares 4 7 3" xfId="14112" xr:uid="{0E69C931-09C4-45C8-8839-7F299E48978A}"/>
    <cellStyle name="Millares 4 7 4" xfId="14601" xr:uid="{3FF43646-577B-48DC-A987-AEB7C96FB310}"/>
    <cellStyle name="Millares 4 7 5" xfId="14913" xr:uid="{DCC859BD-7E92-40DC-ABEE-071A4F75C4DD}"/>
    <cellStyle name="Millares 4 7 6" xfId="15099" xr:uid="{84CCF061-B726-416B-8AFA-675F487A967D}"/>
    <cellStyle name="Millares 4 8" xfId="1371" xr:uid="{18210F37-6333-4E90-99FC-53BFF5627350}"/>
    <cellStyle name="Millares 4 8 2" xfId="1372" xr:uid="{69F765A1-F766-4C54-A490-C131333007D2}"/>
    <cellStyle name="Millares 4 8 2 2" xfId="14115" xr:uid="{64C92444-3EFF-48A3-9948-571F90CD96C5}"/>
    <cellStyle name="Millares 4 8 2 3" xfId="14604" xr:uid="{3400FA35-3109-4D53-B31F-A41544F2D5B1}"/>
    <cellStyle name="Millares 4 8 2 4" xfId="14916" xr:uid="{BCB7664C-C8B8-4A82-B122-A124AB3E17E1}"/>
    <cellStyle name="Millares 4 8 2 5" xfId="15102" xr:uid="{79AF1804-CE61-4FF8-871B-D7BAF9E06EB5}"/>
    <cellStyle name="Millares 4 8 3" xfId="14114" xr:uid="{80C2C942-9FEF-472C-9AD9-FE8D961A1BC1}"/>
    <cellStyle name="Millares 4 8 4" xfId="14603" xr:uid="{48C85E2C-AD67-4A1E-B083-D74F23395C82}"/>
    <cellStyle name="Millares 4 8 5" xfId="14915" xr:uid="{0DF8B403-965E-4016-BD51-E44667004B78}"/>
    <cellStyle name="Millares 4 8 6" xfId="15101" xr:uid="{93426104-C97F-481A-99D2-7898D36FBEA2}"/>
    <cellStyle name="Millares 4 9" xfId="1373" xr:uid="{A12A9742-BCFF-4807-9EB7-19470BACEB6B}"/>
    <cellStyle name="Millares 4 9 2" xfId="1374" xr:uid="{4250AB10-66D7-44E1-B01D-7801C487AC34}"/>
    <cellStyle name="Millares 4 9 2 2" xfId="14117" xr:uid="{03748711-EF25-444F-A46A-28EF15E09CCF}"/>
    <cellStyle name="Millares 4 9 2 3" xfId="14606" xr:uid="{288DA674-F22E-473C-95BE-F2E1787CB290}"/>
    <cellStyle name="Millares 4 9 2 4" xfId="14918" xr:uid="{DD207162-F55E-4323-BA29-AAB7CABA31EB}"/>
    <cellStyle name="Millares 4 9 2 5" xfId="15104" xr:uid="{BAD80DE0-2548-4C4E-AD81-02A038EBBD96}"/>
    <cellStyle name="Millares 4 9 3" xfId="14116" xr:uid="{7567C13C-31D0-4949-BF4A-A4D362D890F1}"/>
    <cellStyle name="Millares 4 9 4" xfId="14605" xr:uid="{E1E47FC4-17A4-498B-B427-5CA744DAD3AA}"/>
    <cellStyle name="Millares 4 9 5" xfId="14917" xr:uid="{B4A7FB7D-3B8C-4002-B90B-0F1E55BD0B6E}"/>
    <cellStyle name="Millares 4 9 6" xfId="15103" xr:uid="{B0E31E04-DD4A-4118-A69A-31BB946D0D3D}"/>
    <cellStyle name="Millares 5" xfId="1375" xr:uid="{EE969625-876E-4A79-8C47-898727CF8045}"/>
    <cellStyle name="Millares 5 10" xfId="1376" xr:uid="{45039512-1767-4BC7-8DDE-2BD782363E13}"/>
    <cellStyle name="Millares 5 10 2" xfId="1377" xr:uid="{9852E603-BFA9-4133-A4BD-A324C96A398B}"/>
    <cellStyle name="Millares 5 10 2 2" xfId="14119" xr:uid="{A9A658A2-5B0B-45F9-9C4B-C3CFFBFCE5F6}"/>
    <cellStyle name="Millares 5 10 2 3" xfId="14608" xr:uid="{43BE0959-C3D0-450B-90F5-35C4342F8F8A}"/>
    <cellStyle name="Millares 5 10 2 4" xfId="14920" xr:uid="{0BD5CA72-4290-4328-A8B3-B5801160A053}"/>
    <cellStyle name="Millares 5 10 2 5" xfId="15106" xr:uid="{16F505E7-886B-4537-BED8-D4D279044B2D}"/>
    <cellStyle name="Millares 5 10 3" xfId="14118" xr:uid="{5C79DBC6-9635-4609-8183-F28DD43735EF}"/>
    <cellStyle name="Millares 5 10 4" xfId="14607" xr:uid="{37B8F90B-087E-4390-A20A-58EE881AEB2B}"/>
    <cellStyle name="Millares 5 10 5" xfId="14919" xr:uid="{DC33ACA6-CC91-4E3F-AC05-0E973F628494}"/>
    <cellStyle name="Millares 5 10 6" xfId="15105" xr:uid="{E53A411E-84EE-48F0-A578-75EEB4E148F7}"/>
    <cellStyle name="Millares 5 11" xfId="1378" xr:uid="{2CC048AB-459F-498D-B135-5C3A70C06957}"/>
    <cellStyle name="Millares 5 11 2" xfId="1379" xr:uid="{86F69B96-58C2-4F48-B071-B0391AC61118}"/>
    <cellStyle name="Millares 5 11 2 2" xfId="14121" xr:uid="{64918AC7-A403-4AA1-A501-D4EAFC754DAF}"/>
    <cellStyle name="Millares 5 11 2 3" xfId="14610" xr:uid="{5E94CC7F-DAE8-4AFA-8D43-464CAE9F6876}"/>
    <cellStyle name="Millares 5 11 2 4" xfId="14922" xr:uid="{316C2828-C37F-43F6-91AD-806B4350429B}"/>
    <cellStyle name="Millares 5 11 2 5" xfId="15108" xr:uid="{34B09C2E-4B9C-4BAA-958B-B4C3D1200057}"/>
    <cellStyle name="Millares 5 11 3" xfId="14120" xr:uid="{D90510FD-0EDB-42E8-A586-568D899BB317}"/>
    <cellStyle name="Millares 5 11 4" xfId="14609" xr:uid="{32FBF678-B4B7-45CC-916C-E9BC23729FAF}"/>
    <cellStyle name="Millares 5 11 5" xfId="14921" xr:uid="{A15BAFBF-C84E-4B91-BFAD-B397222EA31F}"/>
    <cellStyle name="Millares 5 11 6" xfId="15107" xr:uid="{2E581C99-FD22-4236-BC66-E569D614458C}"/>
    <cellStyle name="Millares 5 12" xfId="1380" xr:uid="{91AB569A-61CB-462F-9550-98B4A42A8891}"/>
    <cellStyle name="Millares 5 12 2" xfId="1381" xr:uid="{5A7A7D11-CF53-408B-9FAE-38F204ED9541}"/>
    <cellStyle name="Millares 5 12 2 2" xfId="14123" xr:uid="{D594CA3E-1AF5-4BB0-B9CD-0A6BA03EBDF3}"/>
    <cellStyle name="Millares 5 12 2 3" xfId="14612" xr:uid="{B2294B98-6D69-4E23-8016-B3764381A6C4}"/>
    <cellStyle name="Millares 5 12 2 4" xfId="14924" xr:uid="{6FD00FC9-7AC9-4E35-8B7D-D804F18945D1}"/>
    <cellStyle name="Millares 5 12 2 5" xfId="15110" xr:uid="{37876F8F-2782-4F31-90AA-EEC4A805BE66}"/>
    <cellStyle name="Millares 5 12 3" xfId="14122" xr:uid="{AD4661D5-3382-4076-ACE4-839B69AF84AB}"/>
    <cellStyle name="Millares 5 12 4" xfId="14611" xr:uid="{B8FFA6DF-62D8-4E67-821C-4E7BC99A9206}"/>
    <cellStyle name="Millares 5 12 5" xfId="14923" xr:uid="{4FF7F3FE-45B4-4963-A679-EB3AA9587BB2}"/>
    <cellStyle name="Millares 5 12 6" xfId="15109" xr:uid="{D2563E24-9367-498F-AB9E-411EEA0B9099}"/>
    <cellStyle name="Millares 5 13" xfId="1382" xr:uid="{942B93E4-9046-4845-BB5C-455294B23D9F}"/>
    <cellStyle name="Millares 5 13 2" xfId="1383" xr:uid="{B16974CF-D166-4635-B045-C215971C9031}"/>
    <cellStyle name="Millares 5 13 2 2" xfId="14125" xr:uid="{9348BC89-00FB-4DDF-B81B-92EC94AC9A47}"/>
    <cellStyle name="Millares 5 13 2 3" xfId="14614" xr:uid="{4B8C1448-9138-42D2-8E27-2EA971E4F48D}"/>
    <cellStyle name="Millares 5 13 2 4" xfId="14926" xr:uid="{749C78D4-55B4-4B71-BD6D-0E7E53A96354}"/>
    <cellStyle name="Millares 5 13 2 5" xfId="15112" xr:uid="{C6F01D9F-3DEB-41F2-964A-3593FC79A4C9}"/>
    <cellStyle name="Millares 5 13 3" xfId="14124" xr:uid="{C34FD19B-EE7A-44E6-9DDF-B94B7B770D18}"/>
    <cellStyle name="Millares 5 13 4" xfId="14613" xr:uid="{DF696138-A099-417D-B8B7-A66DF1B37BC0}"/>
    <cellStyle name="Millares 5 13 5" xfId="14925" xr:uid="{9D7EB241-A4F3-4D21-90EB-A4A4D1C49DA2}"/>
    <cellStyle name="Millares 5 13 6" xfId="15111" xr:uid="{7E9E7D37-DEDB-4459-8EBA-090EF5AAB329}"/>
    <cellStyle name="Millares 5 14" xfId="1384" xr:uid="{A5A61E54-CF9B-4112-ABE5-CC73232E30C8}"/>
    <cellStyle name="Millares 5 14 2" xfId="1385" xr:uid="{BE950A5A-1192-4A65-9F81-BDD9DDD35A6C}"/>
    <cellStyle name="Millares 5 14 2 2" xfId="14127" xr:uid="{C661DE72-E5F6-4F11-8849-1DC337F8217F}"/>
    <cellStyle name="Millares 5 14 2 3" xfId="14616" xr:uid="{05EFBDC4-9AAD-43C9-9042-3CEDE763E536}"/>
    <cellStyle name="Millares 5 14 2 4" xfId="14928" xr:uid="{B1880534-3BCE-4CEB-86B1-4BA42CFE5822}"/>
    <cellStyle name="Millares 5 14 2 5" xfId="15114" xr:uid="{ADCB6197-5F84-43D7-976E-3F1350C8DD4A}"/>
    <cellStyle name="Millares 5 14 3" xfId="14126" xr:uid="{82D2BFE6-509B-4C7C-A7FE-67861CA02593}"/>
    <cellStyle name="Millares 5 14 4" xfId="14615" xr:uid="{206DB726-EC6A-4628-965F-2902229CA697}"/>
    <cellStyle name="Millares 5 14 5" xfId="14927" xr:uid="{E1F977DD-BF42-4B1A-9006-116F4B1BB16B}"/>
    <cellStyle name="Millares 5 14 6" xfId="15113" xr:uid="{8AAB189C-D485-4109-B571-8A0104E246D3}"/>
    <cellStyle name="Millares 5 15" xfId="1386" xr:uid="{50C0FB97-9DBD-4E62-B0DE-077FE36B5264}"/>
    <cellStyle name="Millares 5 15 2" xfId="1387" xr:uid="{BFC509FF-3871-4E74-87CE-BAC70E27AAE6}"/>
    <cellStyle name="Millares 5 15 2 2" xfId="14129" xr:uid="{64F03B05-0030-4D6F-AA52-E2BFBF2C7874}"/>
    <cellStyle name="Millares 5 15 2 3" xfId="14618" xr:uid="{FC258DDA-A3F6-4952-B086-2A355AE221FA}"/>
    <cellStyle name="Millares 5 15 2 4" xfId="14930" xr:uid="{7FEB4B1D-81CA-419B-A846-6361ACF60924}"/>
    <cellStyle name="Millares 5 15 2 5" xfId="15116" xr:uid="{BA9BF012-B9A7-465B-A62D-588A57C7509C}"/>
    <cellStyle name="Millares 5 15 3" xfId="14128" xr:uid="{911CEBC9-6F79-4624-A786-29C82298BE3A}"/>
    <cellStyle name="Millares 5 15 4" xfId="14617" xr:uid="{C0F4C5C3-5DDE-4E75-A98E-7645D79E6FF0}"/>
    <cellStyle name="Millares 5 15 5" xfId="14929" xr:uid="{895E9786-B1C1-4B4D-85A4-37DB8480F3C8}"/>
    <cellStyle name="Millares 5 15 6" xfId="15115" xr:uid="{7B0BB740-3CB3-4F97-96D1-E88254855C2F}"/>
    <cellStyle name="Millares 5 16" xfId="1388" xr:uid="{1802AEE7-1381-4448-94E1-6522AB9ED63B}"/>
    <cellStyle name="Millares 5 16 2" xfId="1389" xr:uid="{79AD98C0-F0CC-4BF3-B5F5-4A3B5F119151}"/>
    <cellStyle name="Millares 5 16 2 2" xfId="14131" xr:uid="{CE6C4261-DCB1-432A-9822-FA003D568D54}"/>
    <cellStyle name="Millares 5 16 2 3" xfId="14620" xr:uid="{CF46BAB5-7684-4F91-B708-365B23E040A8}"/>
    <cellStyle name="Millares 5 16 2 4" xfId="14932" xr:uid="{82A2184C-3FEF-4464-AE6D-56F8438AF7E1}"/>
    <cellStyle name="Millares 5 16 2 5" xfId="15118" xr:uid="{F60C6EC0-58E3-4A09-8F66-78217FF0EDCE}"/>
    <cellStyle name="Millares 5 16 3" xfId="14130" xr:uid="{3253BB30-197C-442B-9205-E55624D4D10B}"/>
    <cellStyle name="Millares 5 16 4" xfId="14619" xr:uid="{75F021AE-33E3-4EA8-A869-B1A08ABBDD98}"/>
    <cellStyle name="Millares 5 16 5" xfId="14931" xr:uid="{58CE0FB1-CBF3-4177-B13C-BBD0B21679A9}"/>
    <cellStyle name="Millares 5 16 6" xfId="15117" xr:uid="{17EE3991-C229-4D6D-914C-13DD9CF2EE53}"/>
    <cellStyle name="Millares 5 17" xfId="1390" xr:uid="{B09ECF0D-152F-4C50-A5B0-E311210EC98C}"/>
    <cellStyle name="Millares 5 17 2" xfId="1391" xr:uid="{08FFE5EE-3423-4BA6-A13E-0BA298E770A2}"/>
    <cellStyle name="Millares 5 17 2 2" xfId="14133" xr:uid="{AFC62C99-C32E-49DC-8B40-DF353CD1B29D}"/>
    <cellStyle name="Millares 5 17 2 3" xfId="14622" xr:uid="{7652FCC3-BFB7-4C01-A9FE-A983ED83FB8E}"/>
    <cellStyle name="Millares 5 17 2 4" xfId="14934" xr:uid="{F4E8D9C9-4BAD-4A35-91D7-F6FA4D1854CB}"/>
    <cellStyle name="Millares 5 17 2 5" xfId="15120" xr:uid="{42C8A3B1-5C2C-47D0-A60C-61E0A22BB108}"/>
    <cellStyle name="Millares 5 17 3" xfId="14132" xr:uid="{5AB09AAC-7428-4590-A976-657C7FC0CDCC}"/>
    <cellStyle name="Millares 5 17 4" xfId="14621" xr:uid="{A4F5340E-337B-4EE5-BFA1-BA3FAC9B6796}"/>
    <cellStyle name="Millares 5 17 5" xfId="14933" xr:uid="{39D6E9ED-F53C-4604-BCBD-7ADE270D0E21}"/>
    <cellStyle name="Millares 5 17 6" xfId="15119" xr:uid="{973E2547-301E-406C-88B6-4E3327823A94}"/>
    <cellStyle name="Millares 5 18" xfId="1392" xr:uid="{2B785FD3-E23B-416E-BD4F-286415CF0611}"/>
    <cellStyle name="Millares 5 18 2" xfId="1393" xr:uid="{D4C87BE1-781D-44A8-91F5-7C57856F98AB}"/>
    <cellStyle name="Millares 5 18 2 2" xfId="14135" xr:uid="{B01D333E-5AAF-4639-91E7-B7374C376D66}"/>
    <cellStyle name="Millares 5 18 2 3" xfId="14624" xr:uid="{E8F5D1A0-B5B0-4943-ADB5-76609EA25B4B}"/>
    <cellStyle name="Millares 5 18 2 4" xfId="14936" xr:uid="{55586058-4262-4A17-94CA-06D0DC38AD43}"/>
    <cellStyle name="Millares 5 18 2 5" xfId="15122" xr:uid="{3649C69A-5D9E-4476-ADCF-F12C6AEA16EA}"/>
    <cellStyle name="Millares 5 18 3" xfId="14134" xr:uid="{336E2EF7-DA0B-4F82-BD5D-0F1640F5EC02}"/>
    <cellStyle name="Millares 5 18 4" xfId="14623" xr:uid="{53BB6B1F-3438-4944-9FB0-19E5229FC3B7}"/>
    <cellStyle name="Millares 5 18 5" xfId="14935" xr:uid="{66C4E5C3-7051-4CDD-A082-431AC60D9A64}"/>
    <cellStyle name="Millares 5 18 6" xfId="15121" xr:uid="{7B13B5E0-44DC-48F9-B7B9-D971C298799D}"/>
    <cellStyle name="Millares 5 19" xfId="1394" xr:uid="{795692DE-0C5F-45CD-A94F-04B041C28416}"/>
    <cellStyle name="Millares 5 19 2" xfId="1395" xr:uid="{7B96C072-F986-453A-9600-53B89A952600}"/>
    <cellStyle name="Millares 5 19 2 2" xfId="14137" xr:uid="{132FD85E-7942-47D3-B229-558DFC6A9223}"/>
    <cellStyle name="Millares 5 19 2 3" xfId="14626" xr:uid="{4E888076-3434-407D-9215-55109E17CECC}"/>
    <cellStyle name="Millares 5 19 2 4" xfId="14938" xr:uid="{0DF53E2A-4791-49C8-A90E-D7DEDF53E068}"/>
    <cellStyle name="Millares 5 19 2 5" xfId="15124" xr:uid="{8FE9FB6A-BE07-4721-8A3A-05591C174F4D}"/>
    <cellStyle name="Millares 5 19 3" xfId="14136" xr:uid="{B1815AB8-8061-4F4E-9B9A-7676F3E8EFB0}"/>
    <cellStyle name="Millares 5 19 4" xfId="14625" xr:uid="{D0D5A455-D784-4BC2-9CA8-45D69F04A995}"/>
    <cellStyle name="Millares 5 19 5" xfId="14937" xr:uid="{CB589898-C856-4E32-B47D-637EE188B754}"/>
    <cellStyle name="Millares 5 19 6" xfId="15123" xr:uid="{A14DEB1E-CE18-42E1-A758-B17FB3C84E13}"/>
    <cellStyle name="Millares 5 2" xfId="1396" xr:uid="{58EE6FD8-64CA-4E50-9BAD-ACE139061167}"/>
    <cellStyle name="Millares 5 2 2" xfId="1397" xr:uid="{499B7543-6217-4F2D-B1DA-E35F824EB492}"/>
    <cellStyle name="Millares 5 2 2 2" xfId="14139" xr:uid="{F4E0F548-9A12-45AB-8C2B-C3510BDFA043}"/>
    <cellStyle name="Millares 5 2 2 3" xfId="14628" xr:uid="{70E83208-46CA-42C4-A7E9-C00FDFDF4C87}"/>
    <cellStyle name="Millares 5 2 2 4" xfId="14940" xr:uid="{D2E4299C-6A1D-4A75-BFE9-0326993F1C1C}"/>
    <cellStyle name="Millares 5 2 2 5" xfId="15126" xr:uid="{C4A81543-41A3-48D0-932B-B653BDA23559}"/>
    <cellStyle name="Millares 5 2 3" xfId="14138" xr:uid="{0A490E7A-8E65-4906-9743-1D638E9916E3}"/>
    <cellStyle name="Millares 5 2 4" xfId="14627" xr:uid="{F54CBD3D-B8D2-420F-BA8C-12C4DAB2A1E4}"/>
    <cellStyle name="Millares 5 2 5" xfId="14939" xr:uid="{A0C36A2A-AFA9-44BB-A21C-D02D68AD0852}"/>
    <cellStyle name="Millares 5 2 6" xfId="15125" xr:uid="{7E2B2BFA-89D9-4940-9736-38D71F7582BD}"/>
    <cellStyle name="Millares 5 20" xfId="1398" xr:uid="{E9BE7103-5228-42EC-98C5-CB03927B806D}"/>
    <cellStyle name="Millares 5 20 2" xfId="1399" xr:uid="{7343A185-4254-4AF8-9CAC-A6E501C63466}"/>
    <cellStyle name="Millares 5 20 2 2" xfId="14141" xr:uid="{BDD4DCF9-34BB-4852-9462-17766576ED3D}"/>
    <cellStyle name="Millares 5 20 2 3" xfId="14630" xr:uid="{BFEBC912-5AC3-429C-B176-16268930970D}"/>
    <cellStyle name="Millares 5 20 2 4" xfId="14942" xr:uid="{A94EEA0A-629A-408A-A16F-FC9E14E2914A}"/>
    <cellStyle name="Millares 5 20 2 5" xfId="15128" xr:uid="{4401FC57-C3D8-4BAF-81CD-4393FCE39767}"/>
    <cellStyle name="Millares 5 20 3" xfId="14140" xr:uid="{39DFAC9C-0C11-4A79-9603-A633D8D789F7}"/>
    <cellStyle name="Millares 5 20 4" xfId="14629" xr:uid="{9937CE84-C313-44B6-AD40-EA5AAF359059}"/>
    <cellStyle name="Millares 5 20 5" xfId="14941" xr:uid="{E63C9A00-0CEC-4395-8B1E-9BF52EC0F570}"/>
    <cellStyle name="Millares 5 20 6" xfId="15127" xr:uid="{AB5E3850-6BFB-4385-B3EC-15721939098D}"/>
    <cellStyle name="Millares 5 3" xfId="1400" xr:uid="{D6EBED56-C85D-49E7-94AF-F8BC73B235D4}"/>
    <cellStyle name="Millares 5 3 2" xfId="1401" xr:uid="{D3047275-7E8E-4AE7-BD3D-74FA7430E3E8}"/>
    <cellStyle name="Millares 5 3 2 2" xfId="14143" xr:uid="{7217A5A3-4A2B-44E8-9392-F61DD84B4C46}"/>
    <cellStyle name="Millares 5 3 2 3" xfId="14632" xr:uid="{20A836B9-50A5-4787-9CB8-CE31AFC90C5E}"/>
    <cellStyle name="Millares 5 3 2 4" xfId="14944" xr:uid="{70EF6990-0220-443F-B60E-527B84118223}"/>
    <cellStyle name="Millares 5 3 2 5" xfId="15130" xr:uid="{4AD90758-1727-45D4-9169-E167AA608575}"/>
    <cellStyle name="Millares 5 3 3" xfId="14142" xr:uid="{063CDCA7-B16C-4CF3-A7C9-59E06F9FA7A6}"/>
    <cellStyle name="Millares 5 3 4" xfId="14631" xr:uid="{A298AF2B-1361-4407-A5A3-5F313654F75A}"/>
    <cellStyle name="Millares 5 3 5" xfId="14943" xr:uid="{8DE0C5E1-2B69-4381-8056-AD15A123C17B}"/>
    <cellStyle name="Millares 5 3 6" xfId="15129" xr:uid="{1494C974-6BB9-4B80-9C8D-61CDEEF23D19}"/>
    <cellStyle name="Millares 5 4" xfId="1402" xr:uid="{422D0541-2EB0-414B-9BC7-22596095384A}"/>
    <cellStyle name="Millares 5 4 2" xfId="1403" xr:uid="{F2EF3125-10D6-4601-8873-EDB7793B1339}"/>
    <cellStyle name="Millares 5 4 2 2" xfId="14145" xr:uid="{7C57B542-C11F-4346-9DE8-893B179A04E3}"/>
    <cellStyle name="Millares 5 4 2 3" xfId="14634" xr:uid="{017F55C5-87B5-4D9D-A74C-DFF7934043DD}"/>
    <cellStyle name="Millares 5 4 2 4" xfId="14946" xr:uid="{BE137AF7-C938-43AE-9113-DADCF939B4C1}"/>
    <cellStyle name="Millares 5 4 2 5" xfId="15132" xr:uid="{88D1B031-170B-40CE-91FA-795BDAE41DD8}"/>
    <cellStyle name="Millares 5 4 3" xfId="14144" xr:uid="{0A40A461-687B-4A79-BF7D-01559D6E81A4}"/>
    <cellStyle name="Millares 5 4 4" xfId="14633" xr:uid="{803897D5-43B2-491D-ADEC-93F9299F8E37}"/>
    <cellStyle name="Millares 5 4 5" xfId="14945" xr:uid="{E981C0FB-FAC0-4F53-BB2A-9981396E64E5}"/>
    <cellStyle name="Millares 5 4 6" xfId="15131" xr:uid="{06165D1C-8CFD-49AB-8654-A40D0F84B4ED}"/>
    <cellStyle name="Millares 5 5" xfId="1404" xr:uid="{B7179AFD-135E-4034-B23C-EE33B1EBA8BA}"/>
    <cellStyle name="Millares 5 5 2" xfId="1405" xr:uid="{0ED98B66-FB70-4B20-BD45-B495C9E59E4D}"/>
    <cellStyle name="Millares 5 5 2 2" xfId="14147" xr:uid="{CF11DE34-796B-4311-8901-DC130EE568FA}"/>
    <cellStyle name="Millares 5 5 2 3" xfId="14636" xr:uid="{05EF3FA7-C8EB-4A97-9F88-29B861DC92AD}"/>
    <cellStyle name="Millares 5 5 2 4" xfId="14948" xr:uid="{73B7362C-4F67-491D-B663-282CBE2F7E6D}"/>
    <cellStyle name="Millares 5 5 2 5" xfId="15134" xr:uid="{7080F6A0-CB89-4A90-8B8C-BF1270EBE1CD}"/>
    <cellStyle name="Millares 5 5 3" xfId="14146" xr:uid="{A34DB335-8363-455B-B7CB-BBA3BDDB4C21}"/>
    <cellStyle name="Millares 5 5 4" xfId="14635" xr:uid="{FDEF820F-1C35-41B4-A38A-E05911487AF5}"/>
    <cellStyle name="Millares 5 5 5" xfId="14947" xr:uid="{BFB9CD31-28D4-4C24-A307-B9E0F0D44A95}"/>
    <cellStyle name="Millares 5 5 6" xfId="15133" xr:uid="{232DEF7D-CA6A-4DB8-B461-0D513214536D}"/>
    <cellStyle name="Millares 5 6" xfId="1406" xr:uid="{F0CBBF44-EB87-4E1D-BB02-CE8E3FD5F7ED}"/>
    <cellStyle name="Millares 5 6 2" xfId="1407" xr:uid="{213E07C4-FC1B-4F76-B8D9-4705EF77AD87}"/>
    <cellStyle name="Millares 5 6 2 2" xfId="14149" xr:uid="{FB194ED0-B9C1-46EC-87E1-B1D8A9AE261F}"/>
    <cellStyle name="Millares 5 6 2 3" xfId="14638" xr:uid="{4AEE249A-7ECE-43F8-A9C9-ADA0EF123CF6}"/>
    <cellStyle name="Millares 5 6 2 4" xfId="14950" xr:uid="{DC333F20-C1EF-4138-A12C-EEC23C8EB07D}"/>
    <cellStyle name="Millares 5 6 2 5" xfId="15136" xr:uid="{40D3D7C1-DD5F-4EE0-9E18-354D6B80634C}"/>
    <cellStyle name="Millares 5 6 3" xfId="14148" xr:uid="{E62F24A8-CEC6-4DF5-A4FC-117CF66D3C10}"/>
    <cellStyle name="Millares 5 6 4" xfId="14637" xr:uid="{819AC7F6-BA44-4E72-BC1E-1AD8A7674F98}"/>
    <cellStyle name="Millares 5 6 5" xfId="14949" xr:uid="{3CD70C66-0F07-4E45-89C3-DD61FF2AD910}"/>
    <cellStyle name="Millares 5 6 6" xfId="15135" xr:uid="{597E1B09-495B-4A9A-9701-2C1C8771B255}"/>
    <cellStyle name="Millares 5 7" xfId="1408" xr:uid="{0BDBD606-4303-4C8F-ABED-7174D0740A92}"/>
    <cellStyle name="Millares 5 7 2" xfId="1409" xr:uid="{279BDDA8-6425-4C76-8A1F-D023EA773093}"/>
    <cellStyle name="Millares 5 7 2 2" xfId="14151" xr:uid="{2C659348-B07C-42E9-8844-39FB50575A52}"/>
    <cellStyle name="Millares 5 7 2 3" xfId="14640" xr:uid="{0B346978-558E-4D80-B0E5-41A83DFF302C}"/>
    <cellStyle name="Millares 5 7 2 4" xfId="14952" xr:uid="{1B4EEBA0-CD0F-4A5E-810E-441DC677DE3D}"/>
    <cellStyle name="Millares 5 7 2 5" xfId="15138" xr:uid="{36A4089B-7977-490E-8A02-6835875170E1}"/>
    <cellStyle name="Millares 5 7 3" xfId="14150" xr:uid="{C0088F0E-A3BB-4B2F-B8E3-5D6E63FC8CB7}"/>
    <cellStyle name="Millares 5 7 4" xfId="14639" xr:uid="{C70D9A85-2C3D-492A-81D6-FCCE45705131}"/>
    <cellStyle name="Millares 5 7 5" xfId="14951" xr:uid="{C4E24516-96F0-4063-8CEB-0A6DF0274747}"/>
    <cellStyle name="Millares 5 7 6" xfId="15137" xr:uid="{01737A10-9E22-49B1-B216-0BB87D6630FD}"/>
    <cellStyle name="Millares 5 8" xfId="1410" xr:uid="{0EBDBEAE-B8C3-4678-9AF7-DC8778ACBF48}"/>
    <cellStyle name="Millares 5 8 2" xfId="1411" xr:uid="{D14CA4A3-3044-4C14-8941-67D24EE8390D}"/>
    <cellStyle name="Millares 5 8 2 2" xfId="14153" xr:uid="{522801BD-A139-4D41-BE9C-9557442383DF}"/>
    <cellStyle name="Millares 5 8 2 3" xfId="14642" xr:uid="{730586F7-72F6-4E6C-A573-DD84308FB5BA}"/>
    <cellStyle name="Millares 5 8 2 4" xfId="14954" xr:uid="{BDACE947-AAA9-4E85-B23E-14522A4C299B}"/>
    <cellStyle name="Millares 5 8 2 5" xfId="15140" xr:uid="{FD203165-2E51-4829-A955-7E69CA3263C1}"/>
    <cellStyle name="Millares 5 8 3" xfId="14152" xr:uid="{4B1FCC14-EC29-4B2F-A355-EDA1320BE64C}"/>
    <cellStyle name="Millares 5 8 4" xfId="14641" xr:uid="{B421C5A8-DEC4-40AA-9BAF-6DF6C8F65983}"/>
    <cellStyle name="Millares 5 8 5" xfId="14953" xr:uid="{1C4150D2-30E7-4239-A39E-93DBB564F690}"/>
    <cellStyle name="Millares 5 8 6" xfId="15139" xr:uid="{C6B3C6A6-97FA-43B3-9A02-CDDFDD50E5F5}"/>
    <cellStyle name="Millares 5 9" xfId="1412" xr:uid="{85D19680-6742-4CA2-B0B5-020693B611F3}"/>
    <cellStyle name="Millares 5 9 2" xfId="1413" xr:uid="{6545A373-BE3D-4346-9EF4-CDEFB68F9EA0}"/>
    <cellStyle name="Millares 5 9 2 2" xfId="14155" xr:uid="{67F740DA-945D-4A2B-A9CA-19E36911E212}"/>
    <cellStyle name="Millares 5 9 2 3" xfId="14644" xr:uid="{3D0CE78E-2DB3-49CC-8BAF-4CF576146045}"/>
    <cellStyle name="Millares 5 9 2 4" xfId="14956" xr:uid="{B1006199-7BED-488A-9E32-50F2A7C44329}"/>
    <cellStyle name="Millares 5 9 2 5" xfId="15142" xr:uid="{48D4016C-1B0F-4EBE-AE8D-44811510E0C2}"/>
    <cellStyle name="Millares 5 9 3" xfId="14154" xr:uid="{42A6AC09-18FD-466B-A46D-523CC6A412FB}"/>
    <cellStyle name="Millares 5 9 4" xfId="14643" xr:uid="{2BC88EF9-0992-4F61-872F-C6CADEF3807F}"/>
    <cellStyle name="Millares 5 9 5" xfId="14955" xr:uid="{4C5EB58B-0F7A-4D66-A4C1-6E7684863571}"/>
    <cellStyle name="Millares 5 9 6" xfId="15141" xr:uid="{FFBB8D99-8CD0-4EC2-AE29-515F8D12488B}"/>
    <cellStyle name="Millares 6" xfId="1414" xr:uid="{859EA5F9-ADEE-45E2-8755-5A2C0B32BBE0}"/>
    <cellStyle name="Millares 6 10" xfId="1415" xr:uid="{12374966-7A9C-48D9-9B06-4EACDA9664A5}"/>
    <cellStyle name="Millares 6 10 2" xfId="1416" xr:uid="{4615EE27-BC43-4104-8917-23DAB1B0DAA3}"/>
    <cellStyle name="Millares 6 10 2 2" xfId="1417" xr:uid="{E5305C52-C921-49D0-BAEC-5DBE5C9DA4FA}"/>
    <cellStyle name="Millares 6 10 3" xfId="1418" xr:uid="{093505F3-C3C8-49D9-AF44-75D76E5A1461}"/>
    <cellStyle name="Millares 6 11" xfId="1419" xr:uid="{49B61DE0-4EEC-4DC3-ACD5-988800367B3E}"/>
    <cellStyle name="Millares 6 11 2" xfId="1420" xr:uid="{A8B26A57-95C5-43BC-94E5-A22D00C8FAA7}"/>
    <cellStyle name="Millares 6 11 2 2" xfId="1421" xr:uid="{30864CE6-E0F3-43DF-AF66-57DDA10403B0}"/>
    <cellStyle name="Millares 6 11 3" xfId="1422" xr:uid="{E587509A-49D2-4A80-BAE8-1AF0488C7BE0}"/>
    <cellStyle name="Millares 6 12" xfId="1423" xr:uid="{48DB5A29-EE1F-4DE2-8828-D082E7135A2C}"/>
    <cellStyle name="Millares 6 12 2" xfId="1424" xr:uid="{AB27A8DE-1497-41F5-90A9-23FB9CC8CC0D}"/>
    <cellStyle name="Millares 6 12 2 2" xfId="1425" xr:uid="{1A305C59-61D9-4F46-9206-1BA197163A4E}"/>
    <cellStyle name="Millares 6 12 3" xfId="1426" xr:uid="{6AF749E4-A8B8-47F1-8EFB-92F24E91A483}"/>
    <cellStyle name="Millares 6 13" xfId="1427" xr:uid="{180EBE6A-71C8-42DF-8F2C-2C80F1C1D98C}"/>
    <cellStyle name="Millares 6 13 2" xfId="1428" xr:uid="{C3679735-A7A8-48D7-A70E-6CD041148265}"/>
    <cellStyle name="Millares 6 13 2 2" xfId="1429" xr:uid="{168E0573-8605-448E-B3C8-B40382F270ED}"/>
    <cellStyle name="Millares 6 13 3" xfId="1430" xr:uid="{EB28BC65-2A77-45F2-BF14-36BABE63C6AC}"/>
    <cellStyle name="Millares 6 14" xfId="1431" xr:uid="{DB0FA4E0-756F-4220-A700-DE9EDEDE8AB2}"/>
    <cellStyle name="Millares 6 14 2" xfId="1432" xr:uid="{6701CC98-65C7-45C7-8739-D92AB673D894}"/>
    <cellStyle name="Millares 6 14 2 2" xfId="1433" xr:uid="{063E0CC6-743E-4CB0-87FA-F398FD2FDF2E}"/>
    <cellStyle name="Millares 6 14 3" xfId="1434" xr:uid="{A5DE3C28-ECC9-4CFC-815F-F38729B6657D}"/>
    <cellStyle name="Millares 6 15" xfId="1435" xr:uid="{9692DDE0-4CAD-433B-9032-85C1E9493BA5}"/>
    <cellStyle name="Millares 6 15 2" xfId="1436" xr:uid="{4B3C13E6-B953-4D9F-88E8-4A14339F50A6}"/>
    <cellStyle name="Millares 6 15 2 2" xfId="1437" xr:uid="{F0405E56-2A4E-4EEA-B68D-17ED8FE0EF2A}"/>
    <cellStyle name="Millares 6 15 3" xfId="1438" xr:uid="{2D7E132E-644E-461D-B59C-D859DDD0EE5C}"/>
    <cellStyle name="Millares 6 16" xfId="1439" xr:uid="{BC077F2E-DA50-4C28-AADB-3632B37E3EF0}"/>
    <cellStyle name="Millares 6 16 2" xfId="1440" xr:uid="{FACD6003-1407-46BB-AD85-5FBE77C6AD35}"/>
    <cellStyle name="Millares 6 16 2 2" xfId="1441" xr:uid="{D3D2A4A8-8046-4425-A1FD-156C1BFFAEA8}"/>
    <cellStyle name="Millares 6 16 3" xfId="1442" xr:uid="{BF5283B7-5511-40BC-8FED-34FF6A2A6190}"/>
    <cellStyle name="Millares 6 17" xfId="1443" xr:uid="{3B53187F-6918-4BB1-8AA0-5E06B3B640B5}"/>
    <cellStyle name="Millares 6 17 2" xfId="1444" xr:uid="{A74CF568-C80B-4171-BA22-2883A9A7F729}"/>
    <cellStyle name="Millares 6 17 2 2" xfId="1445" xr:uid="{C5E35FE3-16C3-4ADE-BDB2-E146B9F45C06}"/>
    <cellStyle name="Millares 6 17 3" xfId="1446" xr:uid="{606E543B-742A-4F59-AD15-37DBAAE8C5FF}"/>
    <cellStyle name="Millares 6 18" xfId="1447" xr:uid="{1CAD5500-6526-4111-B900-1BAA4317714D}"/>
    <cellStyle name="Millares 6 18 2" xfId="1448" xr:uid="{462F1159-9867-4B88-8BEC-B4DB493B6C53}"/>
    <cellStyle name="Millares 6 18 2 2" xfId="1449" xr:uid="{BD520FF2-C259-4C02-81E3-6E506F84C03A}"/>
    <cellStyle name="Millares 6 18 3" xfId="1450" xr:uid="{B48D36D8-E14B-4532-95AC-233009A51AA4}"/>
    <cellStyle name="Millares 6 19" xfId="1451" xr:uid="{D6904829-19F6-47C9-B747-3307719B460A}"/>
    <cellStyle name="Millares 6 19 2" xfId="1452" xr:uid="{37788975-D6F0-49EB-89DC-8594532628C7}"/>
    <cellStyle name="Millares 6 19 2 2" xfId="1453" xr:uid="{0FB4BE32-E40D-4647-B168-555B90CB73E2}"/>
    <cellStyle name="Millares 6 19 3" xfId="1454" xr:uid="{0F4771B0-707E-4C10-B600-885C4715B274}"/>
    <cellStyle name="Millares 6 2" xfId="1455" xr:uid="{54CD4756-3EA0-4B07-8559-55833AF2B4B0}"/>
    <cellStyle name="Millares 6 2 2" xfId="1456" xr:uid="{8F7C477E-A7A5-43E9-B4C6-C74962B43A84}"/>
    <cellStyle name="Millares 6 2 2 2" xfId="1457" xr:uid="{DC523DCD-F1DB-4B07-BB04-B142E56A747C}"/>
    <cellStyle name="Millares 6 2 3" xfId="1458" xr:uid="{F4D3F1BD-DAC0-46D3-93EF-229CC1FDF73A}"/>
    <cellStyle name="Millares 6 20" xfId="1459" xr:uid="{4CD2B57F-A196-4045-B9B2-567DF869380B}"/>
    <cellStyle name="Millares 6 20 2" xfId="1460" xr:uid="{5F978E34-1F5E-4E46-95DE-9A4C5FBC7B94}"/>
    <cellStyle name="Millares 6 20 2 2" xfId="1461" xr:uid="{43883184-851E-469C-80F2-DE14FE03B31C}"/>
    <cellStyle name="Millares 6 20 3" xfId="1462" xr:uid="{B5B73A61-D6C5-4AEE-8128-DF0323C41A2F}"/>
    <cellStyle name="Millares 6 3" xfId="1463" xr:uid="{7F8E93DB-5863-44B9-A0F3-9F079111202B}"/>
    <cellStyle name="Millares 6 3 2" xfId="1464" xr:uid="{635E1F44-2E0B-4AEC-8D1A-0F0209CB6B89}"/>
    <cellStyle name="Millares 6 3 2 2" xfId="1465" xr:uid="{85A1CE91-1DC7-4103-AA22-EA033BCFE525}"/>
    <cellStyle name="Millares 6 3 3" xfId="1466" xr:uid="{0FC56233-3688-4F8E-9717-C07DD2AC5FD4}"/>
    <cellStyle name="Millares 6 4" xfId="1467" xr:uid="{FC5BBCC7-B467-440C-BFC0-DECB7FE37772}"/>
    <cellStyle name="Millares 6 4 2" xfId="1468" xr:uid="{11D0D898-9AE0-43D9-BB7C-DE760B2A387B}"/>
    <cellStyle name="Millares 6 4 2 2" xfId="1469" xr:uid="{54B80887-575D-49BE-9F53-FCCF3D113643}"/>
    <cellStyle name="Millares 6 4 3" xfId="1470" xr:uid="{5D93F53E-A227-4966-BB40-6D52C9AAAA99}"/>
    <cellStyle name="Millares 6 5" xfId="1471" xr:uid="{39C6246F-AEEC-4FB9-AA6F-C3777A9FFCD7}"/>
    <cellStyle name="Millares 6 5 2" xfId="1472" xr:uid="{04C4F894-724F-4ABD-BBBF-7873C74CE96D}"/>
    <cellStyle name="Millares 6 5 2 2" xfId="1473" xr:uid="{AC4057CD-B14E-4819-B5D2-8357DBCF9BF9}"/>
    <cellStyle name="Millares 6 5 3" xfId="1474" xr:uid="{7EC51AAA-55CF-4267-930F-E715ECF50453}"/>
    <cellStyle name="Millares 6 6" xfId="1475" xr:uid="{40737EF5-5A26-4CCB-AA67-5BDC86C68EC3}"/>
    <cellStyle name="Millares 6 6 2" xfId="1476" xr:uid="{41FBE72D-549F-4425-80A4-406373F122C9}"/>
    <cellStyle name="Millares 6 6 2 2" xfId="1477" xr:uid="{3FED861A-2677-4B52-A584-72426FB5F72C}"/>
    <cellStyle name="Millares 6 6 3" xfId="1478" xr:uid="{352B2154-87A8-422E-8452-A62DB203384B}"/>
    <cellStyle name="Millares 6 7" xfId="1479" xr:uid="{B236B5C7-9044-41C2-926C-1A3B36B22144}"/>
    <cellStyle name="Millares 6 7 2" xfId="1480" xr:uid="{233ADC5E-03A6-4D21-B96C-58B44E46CE2D}"/>
    <cellStyle name="Millares 6 7 2 2" xfId="1481" xr:uid="{F982FC3A-9FBC-4F15-9E12-BD0CBE238E43}"/>
    <cellStyle name="Millares 6 7 3" xfId="1482" xr:uid="{6EA89B6C-1811-49EA-A633-E09198D38BE3}"/>
    <cellStyle name="Millares 6 8" xfId="1483" xr:uid="{881BF0F1-CD6D-4E8D-9C0E-24F05F7B2D5F}"/>
    <cellStyle name="Millares 6 8 2" xfId="1484" xr:uid="{AF3F52FD-F983-4FF6-8F6F-E351E08EF374}"/>
    <cellStyle name="Millares 6 8 2 2" xfId="1485" xr:uid="{A820245C-9A96-4910-8D62-997DAE51EF1D}"/>
    <cellStyle name="Millares 6 8 3" xfId="1486" xr:uid="{D00ECFB3-F9F5-4BE0-A32A-1BA60F36F84D}"/>
    <cellStyle name="Millares 6 9" xfId="1487" xr:uid="{71833227-3954-47C3-86AD-B55425701A4A}"/>
    <cellStyle name="Millares 6 9 2" xfId="1488" xr:uid="{FDD7B67A-84FA-4831-AE2B-437589656BDD}"/>
    <cellStyle name="Millares 6 9 2 2" xfId="1489" xr:uid="{3B7EA5A0-98E8-49B1-9AC0-8AE4CA4D5685}"/>
    <cellStyle name="Millares 6 9 3" xfId="1490" xr:uid="{941806B8-5BDB-40D1-BB5B-8F6579541B60}"/>
    <cellStyle name="Millares 7" xfId="1491" xr:uid="{DCA018C3-FEDB-48F6-B753-D6BB2D9BB332}"/>
    <cellStyle name="Millares 8" xfId="1492" xr:uid="{276B5BCF-F858-4449-B529-8510DAEC3594}"/>
    <cellStyle name="Millares 9" xfId="1493" xr:uid="{A6D10F4A-6B48-4451-B723-D09905B2616C}"/>
    <cellStyle name="Milliers 2" xfId="41" xr:uid="{7A70548D-8694-4481-8AF8-03FB013B332F}"/>
    <cellStyle name="Milliers 2 2" xfId="7854" xr:uid="{75E46C41-FC0D-4B93-AB03-EAD4EF30FF11}"/>
    <cellStyle name="Milliers 2 2 2" xfId="14178" xr:uid="{6D3AA42E-5C51-4DFA-BB7A-AB2F32480CBB}"/>
    <cellStyle name="Milliers 2 2 3" xfId="14670" xr:uid="{2B1942E8-9BBF-4B4B-8F37-F23441D93D66}"/>
    <cellStyle name="Milliers 2 2 4" xfId="14979" xr:uid="{5D5E84CB-3F06-4C5C-AAB2-F36F1229F668}"/>
    <cellStyle name="Milliers 2 2 5" xfId="15165" xr:uid="{8572A410-B33B-4EF0-8378-A48A6D9012E4}"/>
    <cellStyle name="Milliers 2 3" xfId="7853" xr:uid="{F038632C-9047-4668-8DE1-443008CCE100}"/>
    <cellStyle name="Milliers 2 3 2" xfId="13303" xr:uid="{95A1109E-D4BC-49D0-91E5-87FDE2717CDB}"/>
    <cellStyle name="Milliers 2 3 2 2" xfId="14279" xr:uid="{9CA79F87-AC2F-4CA6-8665-49ED60D6B334}"/>
    <cellStyle name="Milliers 2 3 2 3" xfId="14483" xr:uid="{B9140281-32EE-4A05-B59D-538F8DCC2BD2}"/>
    <cellStyle name="Milliers 2 3 2 4" xfId="14755" xr:uid="{ABD5E75F-4EFF-436C-A4D4-CA8DB9BFDFC6}"/>
    <cellStyle name="Milliers 2 3 3" xfId="13436" xr:uid="{DCF91834-393F-4023-A093-FAF2828E8775}"/>
    <cellStyle name="Milliers 2 3 3 2" xfId="13816" xr:uid="{91112B1F-0C6D-4DE2-852E-C3799E07F0A6}"/>
    <cellStyle name="Milliers 2 3 4" xfId="13682" xr:uid="{DFFD0B36-931E-4217-A16B-DFC138174B3D}"/>
    <cellStyle name="Milliers 2 4" xfId="1494" xr:uid="{3D1FB066-AF6A-4396-9A34-2E20CB4BCCC4}"/>
    <cellStyle name="Milliers 2 4 2" xfId="13407" xr:uid="{5C88B7C9-38E3-47B8-BEA3-3BA39F617FBC}"/>
    <cellStyle name="Milliers 2 4 2 2" xfId="13787" xr:uid="{00EA62A9-1F70-4875-AD66-E1F1E678E047}"/>
    <cellStyle name="Milliers 2 4 3" xfId="13521" xr:uid="{FE30A3FF-F018-45E9-87FF-730F37192E8C}"/>
    <cellStyle name="Milliers 2 4 3 2" xfId="13901" xr:uid="{70EFD1D4-42F2-4751-BA99-7555E5B40CCE}"/>
    <cellStyle name="Milliers 2 4 4" xfId="13558" xr:uid="{0289074B-BC45-42D9-8201-53145E757A2E}"/>
    <cellStyle name="Milliers 2 4 4 2" xfId="13938" xr:uid="{5424CD98-AC28-42DC-B4D1-39D0BC63C11C}"/>
    <cellStyle name="Milliers 2 4 5" xfId="13644" xr:uid="{0CE31561-5A14-45F1-AA30-EC8C8166AE54}"/>
    <cellStyle name="Milliers 2 5" xfId="13261" xr:uid="{354D9564-2BA6-45BD-A2E9-0E78B8F60BC5}"/>
    <cellStyle name="Milliers 2 5 2" xfId="14237" xr:uid="{6D51B497-CD32-408B-BBDB-AACD03545DDB}"/>
    <cellStyle name="Milliers 2 5 3" xfId="14484" xr:uid="{40CBAB4F-E3FF-460A-9FBD-70689FEF752E}"/>
    <cellStyle name="Milliers 2 5 4" xfId="14713" xr:uid="{CC59E0A3-FFB6-4DB9-B1DD-F7FFE5B861D1}"/>
    <cellStyle name="Milliers 2 6" xfId="14217" xr:uid="{3E2ED25F-9E41-436F-AA81-237A3D506130}"/>
    <cellStyle name="Milliers 2 7" xfId="14485" xr:uid="{0434B7F6-11A1-44BA-B30A-248BCAAC606A}"/>
    <cellStyle name="Milliers 2 8" xfId="14515" xr:uid="{AF415CEB-27D5-40F5-8DA1-B81F11310D45}"/>
    <cellStyle name="Milliers 3" xfId="7852" xr:uid="{49C70C4D-93E4-40B6-B52E-9B14E52831B7}"/>
    <cellStyle name="Milliers 3 2" xfId="8153" xr:uid="{C9A3A32C-010F-40F5-A142-14E4B534153A}"/>
    <cellStyle name="Milliers 3 2 2" xfId="7851" xr:uid="{6D32E593-5EFA-4D41-B1F3-AD8641C92C07}"/>
    <cellStyle name="Milliers 3 2 2 2" xfId="14176" xr:uid="{1C11D805-26DA-47D1-B5C4-695D5A61591D}"/>
    <cellStyle name="Milliers 3 2 2 3" xfId="14668" xr:uid="{1D204A24-0552-40F0-B715-1A0C6FA6482A}"/>
    <cellStyle name="Milliers 3 2 2 4" xfId="14977" xr:uid="{335C2C28-8FEC-4B3B-91E4-954511A524A7}"/>
    <cellStyle name="Milliers 3 2 2 5" xfId="15163" xr:uid="{E34C0183-4BA3-4C30-866E-19BA45384885}"/>
    <cellStyle name="Milliers 3 2 3" xfId="14190" xr:uid="{F9DFF62A-6CCD-4EB5-8441-573EC97A79A6}"/>
    <cellStyle name="Milliers 3 2 4" xfId="14684" xr:uid="{035BF88C-FD4A-4FD9-92A2-16A1B70907F9}"/>
    <cellStyle name="Milliers 3 2 5" xfId="14991" xr:uid="{AC3B0988-4739-4A81-ABA5-B9D4858A295F}"/>
    <cellStyle name="Milliers 3 2 6" xfId="15177" xr:uid="{61B0F4E3-75FD-4A10-97AD-C14CE7A1B08F}"/>
    <cellStyle name="Milliers 3 3" xfId="7850" xr:uid="{3C292E13-11FB-4F6A-8EDE-7E5789C393FF}"/>
    <cellStyle name="Milliers 3 3 2" xfId="14175" xr:uid="{65EBC599-BE74-4FAA-86EF-3A2D1A7F03DE}"/>
    <cellStyle name="Milliers 3 3 3" xfId="14667" xr:uid="{E539802E-C4AB-4FE4-BA9A-6B40796472CC}"/>
    <cellStyle name="Milliers 3 3 4" xfId="14976" xr:uid="{415DFBB1-8506-46CD-B17E-68E94EE961FF}"/>
    <cellStyle name="Milliers 3 3 5" xfId="15162" xr:uid="{D2A5D7BA-C59F-453A-8414-6121DC5C668D}"/>
    <cellStyle name="Milliers 3 4" xfId="7849" xr:uid="{920D1FB0-F488-4848-ABE5-ECE6BC4DEEC4}"/>
    <cellStyle name="Milliers 3 4 2" xfId="13302" xr:uid="{4A202E21-34F4-4369-9724-48649466AE0B}"/>
    <cellStyle name="Milliers 3 4 2 2" xfId="14278" xr:uid="{ED4E8D09-677F-4C8B-9E9A-198ED689E298}"/>
    <cellStyle name="Milliers 3 4 2 3" xfId="14486" xr:uid="{563AB16B-1F6F-4BA8-AA7D-52AB936BB051}"/>
    <cellStyle name="Milliers 3 4 2 4" xfId="14754" xr:uid="{1C167CB7-71BE-4EB7-9BD5-909695C3A231}"/>
    <cellStyle name="Milliers 3 4 3" xfId="13435" xr:uid="{1FF5B833-5582-439C-848D-F19DAC1CDD31}"/>
    <cellStyle name="Milliers 3 4 3 2" xfId="13815" xr:uid="{65362B99-6EA6-4A3F-8F34-0E99FBD6710E}"/>
    <cellStyle name="Milliers 3 4 4" xfId="13681" xr:uid="{8B893B93-A9A1-4194-AFCB-86253DFD27C2}"/>
    <cellStyle name="Milliers 3 5" xfId="14177" xr:uid="{F7D9D5F7-E8D7-4674-BE42-25653DD6D4BF}"/>
    <cellStyle name="Milliers 3 6" xfId="14669" xr:uid="{1BD9AF2A-0F18-4CE5-9311-E0585BF6C110}"/>
    <cellStyle name="Milliers 3 7" xfId="14978" xr:uid="{666EB031-4781-47B7-A093-FCCB440A210E}"/>
    <cellStyle name="Milliers 3 8" xfId="15164" xr:uid="{F62F250B-52F6-46FC-9CA5-8102B64F7276}"/>
    <cellStyle name="Milliers 4" xfId="7848" xr:uid="{3F3A7190-77CA-43AF-A74B-1E33F17151C3}"/>
    <cellStyle name="Milliers 4 2" xfId="7847" xr:uid="{934A16E4-0193-4C72-AF6B-4FCDE1222462}"/>
    <cellStyle name="Milliers 4 2 2" xfId="14173" xr:uid="{0254FB83-87F4-4219-A79F-EBEC33B4F3BB}"/>
    <cellStyle name="Milliers 4 2 3" xfId="14665" xr:uid="{D897685E-705B-42D9-9637-64CEABE7FFC8}"/>
    <cellStyle name="Milliers 4 2 4" xfId="14974" xr:uid="{FB3DB4CA-6B2B-4265-A652-F371073D37F1}"/>
    <cellStyle name="Milliers 4 2 5" xfId="15160" xr:uid="{C376B2C0-3045-4A23-9764-3D3520FB03EF}"/>
    <cellStyle name="Milliers 4 3" xfId="14174" xr:uid="{82B22A98-4DE2-4E32-A03A-92A6264DD277}"/>
    <cellStyle name="Milliers 4 4" xfId="14666" xr:uid="{C1D138BD-A730-4B53-9391-0924C9E3CCCC}"/>
    <cellStyle name="Milliers 4 5" xfId="14975" xr:uid="{E15FD7E7-8698-4574-A752-5D18B3FDF989}"/>
    <cellStyle name="Milliers 4 6" xfId="15161" xr:uid="{3D7A1AE5-4140-48F9-B768-91BD6832D1B6}"/>
    <cellStyle name="Milliers 5" xfId="7846" xr:uid="{3F75F32E-D281-4EC8-9CCA-ED751FE5374A}"/>
    <cellStyle name="Milliers 5 2" xfId="7845" xr:uid="{0E776B25-579E-4713-8353-52A7C779F16F}"/>
    <cellStyle name="Milliers 5 2 2" xfId="7844" xr:uid="{36B50AA0-6BF1-4C36-AECF-6091599DB0D2}"/>
    <cellStyle name="Milliers 5 2 2 2" xfId="14171" xr:uid="{445FF5B8-6730-48EC-83FB-A9DA0B7921D7}"/>
    <cellStyle name="Milliers 5 2 2 3" xfId="14663" xr:uid="{74E0E804-6C9A-4548-85C0-4595C80D038E}"/>
    <cellStyle name="Milliers 5 2 2 4" xfId="14972" xr:uid="{397EC9F8-3F57-448D-A216-3275A09A70BD}"/>
    <cellStyle name="Milliers 5 2 2 5" xfId="15158" xr:uid="{11986EDF-5EFD-46D7-926A-3993515AA80B}"/>
    <cellStyle name="Milliers 5 2 3" xfId="14172" xr:uid="{CDCE41CE-4F8C-4687-B242-3BF95D236221}"/>
    <cellStyle name="Milliers 5 2 4" xfId="14664" xr:uid="{7FC6C124-186A-43E5-AC48-EB1C31A8B68A}"/>
    <cellStyle name="Milliers 5 2 5" xfId="14973" xr:uid="{B9237E19-C24B-4349-A170-ED842D0534FC}"/>
    <cellStyle name="Milliers 5 2 6" xfId="15159" xr:uid="{B9CF54FA-1709-4699-9CC8-4B247020FF5E}"/>
    <cellStyle name="Milliers 5 3" xfId="7843" xr:uid="{E57869AE-90BB-472C-ADB7-715963E675C4}"/>
    <cellStyle name="Milliers 5 3 2" xfId="14170" xr:uid="{34C9ED37-137A-4810-9264-18F3471F2A0C}"/>
    <cellStyle name="Milliers 5 3 3" xfId="14662" xr:uid="{7087019B-B1BB-4916-B777-DA884DE53EDD}"/>
    <cellStyle name="Milliers 5 3 4" xfId="14971" xr:uid="{E72CA133-27A1-454B-88E2-7646922AF810}"/>
    <cellStyle name="Milliers 5 3 5" xfId="15157" xr:uid="{A300627A-6493-44B4-88A8-C6C14CC3A02C}"/>
    <cellStyle name="Milliers 5 4" xfId="7842" xr:uid="{D2CC268D-4E81-467C-8078-1381A896E386}"/>
    <cellStyle name="Milliers 5 4 2" xfId="14169" xr:uid="{D3B300B4-698F-462E-B293-46EA1930C860}"/>
    <cellStyle name="Milliers 5 4 3" xfId="14661" xr:uid="{7855D04F-204F-4762-A3CE-914EBEF3F39A}"/>
    <cellStyle name="Milliers 5 4 4" xfId="14970" xr:uid="{A3B9A039-9DFD-4BBE-865B-A7E18E116EB5}"/>
    <cellStyle name="Milliers 5 4 5" xfId="15156" xr:uid="{E86299AF-960C-4C0F-BEB8-E462EDF3F039}"/>
    <cellStyle name="Milliers 5 5" xfId="13301" xr:uid="{6FA1F263-E0DF-4B3A-87C6-DA774BA23FFE}"/>
    <cellStyle name="Milliers 5 5 2" xfId="14277" xr:uid="{FB9ADD11-FAC1-4BD8-B5CC-DE1A4CE50370}"/>
    <cellStyle name="Milliers 5 5 3" xfId="14487" xr:uid="{CC15BC82-026E-4627-8DFD-3C3A1B737DDC}"/>
    <cellStyle name="Milliers 5 5 4" xfId="14753" xr:uid="{3A808F55-B927-49DE-B064-8A24E09E4ECB}"/>
    <cellStyle name="Milliers 5 6" xfId="13434" xr:uid="{B04CE9CA-3753-4E03-A390-DDD09BB60566}"/>
    <cellStyle name="Milliers 5 6 2" xfId="13814" xr:uid="{58045D49-A2A3-40E5-BA03-474A95948D89}"/>
    <cellStyle name="Milliers 5 7" xfId="13680" xr:uid="{84BC4F85-FFD6-44FE-BBD1-DF84C14E382F}"/>
    <cellStyle name="MLComma0" xfId="1495" xr:uid="{F09C3F14-DDCA-45C8-811A-FF3ADFCCB4DD}"/>
    <cellStyle name="MLDollar0" xfId="1496" xr:uid="{957621BC-9F47-4279-BEA8-15B186D73408}"/>
    <cellStyle name="MLDollar0 2" xfId="1497" xr:uid="{94138C27-3587-4BC0-BC8B-EB4074B2F404}"/>
    <cellStyle name="MLEuro0" xfId="1498" xr:uid="{5DF609C7-1852-4196-80F2-5091393CEF6F}"/>
    <cellStyle name="MLEuro0 2" xfId="1499" xr:uid="{35F3A144-B6BA-4B2F-B3D0-93BDD2320985}"/>
    <cellStyle name="MLMultiple0" xfId="1500" xr:uid="{DC469F8D-BB7A-4E32-BCBA-9D6FFA424FD2}"/>
    <cellStyle name="MLMultiple0 2" xfId="1501" xr:uid="{BC6BE445-CBC8-4429-8D9B-D3380E4402B2}"/>
    <cellStyle name="MLPercent0" xfId="1502" xr:uid="{22B6D6D4-C5E2-4916-8DEE-7B0D05DE8200}"/>
    <cellStyle name="MLPercent0 2" xfId="1503" xr:uid="{B98BD2A8-8911-4465-9A59-6EE68B838035}"/>
    <cellStyle name="MLPound0" xfId="1504" xr:uid="{D75E9FA5-89BD-43A4-B15E-888785EFE012}"/>
    <cellStyle name="MLPound0 2" xfId="1505" xr:uid="{8AAA7B21-065E-4B28-92B3-7A2B86086E89}"/>
    <cellStyle name="MLYen0" xfId="1506" xr:uid="{8527C34B-37B0-4F38-A45B-DEEAEF13FE28}"/>
    <cellStyle name="MLYen0 2" xfId="1507" xr:uid="{2C56B239-89A0-4609-9980-588DF10E3380}"/>
    <cellStyle name="Moneda 10" xfId="1508" xr:uid="{74A4A85A-EF59-4321-B273-896B5163003A}"/>
    <cellStyle name="Moneda 11" xfId="1509" xr:uid="{D77FC521-4689-4A1C-94A8-3B3100C6FC0F}"/>
    <cellStyle name="Moneda 12" xfId="1510" xr:uid="{F3F0A16B-E68F-459C-93D5-2668A3A1E34A}"/>
    <cellStyle name="Moneda 13" xfId="1511" xr:uid="{AEAF14FF-CF39-408B-A5AD-AF105295124D}"/>
    <cellStyle name="Moneda 14" xfId="1512" xr:uid="{7FA7774D-2EA5-4CC6-A4CF-C6B3B7515387}"/>
    <cellStyle name="Moneda 15" xfId="1513" xr:uid="{9D59DA77-E785-473B-857A-C81F8AE0DF84}"/>
    <cellStyle name="Moneda 16" xfId="1514" xr:uid="{E2A5F37C-B2BD-4007-AFD7-861A58217D72}"/>
    <cellStyle name="Moneda 17" xfId="1515" xr:uid="{6B182F2E-0C8D-4A97-8260-DEB4D166C477}"/>
    <cellStyle name="Moneda 18" xfId="1516" xr:uid="{A7A56969-F5B2-4328-9385-D1DF768AC684}"/>
    <cellStyle name="Moneda 19" xfId="1517" xr:uid="{E59DD48C-9583-4029-BAA6-65E917C7610C}"/>
    <cellStyle name="Moneda 2" xfId="1518" xr:uid="{9C1E58D2-8474-47A5-8C91-C26EDAEFE2CE}"/>
    <cellStyle name="Moneda 2 10" xfId="1519" xr:uid="{3159F468-AEFF-4631-9BA9-79E020F10C00}"/>
    <cellStyle name="Moneda 2 10 2" xfId="1520" xr:uid="{66ED00A2-9AC3-4461-8772-73A3CBD97D1B}"/>
    <cellStyle name="Moneda 2 11" xfId="1521" xr:uid="{2A19415E-AB65-4B33-BA41-9C323B7ABABD}"/>
    <cellStyle name="Moneda 2 11 2" xfId="1522" xr:uid="{E7D4CC22-9629-4BF1-AD51-B0F03D8CD66C}"/>
    <cellStyle name="Moneda 2 12" xfId="1523" xr:uid="{804C9CA4-DF21-43DD-9057-2E659D60A5AD}"/>
    <cellStyle name="Moneda 2 12 2" xfId="1524" xr:uid="{8AFCE8DD-960B-42D6-B7DE-410FBDEE0E4F}"/>
    <cellStyle name="Moneda 2 13" xfId="1525" xr:uid="{5764B383-5695-4462-991E-E74CE3A182F3}"/>
    <cellStyle name="Moneda 2 13 2" xfId="1526" xr:uid="{B422CD68-60F7-4403-A30A-1A1CC449E4D4}"/>
    <cellStyle name="Moneda 2 14" xfId="1527" xr:uid="{EE716B85-8F08-48DE-B657-6DA5CB1B928D}"/>
    <cellStyle name="Moneda 2 14 2" xfId="1528" xr:uid="{9910C1F3-AA1E-43DB-9236-BD948FE8E4F0}"/>
    <cellStyle name="Moneda 2 15" xfId="1529" xr:uid="{ACA5F672-6234-4AE3-8838-7C5DFAFDC824}"/>
    <cellStyle name="Moneda 2 15 2" xfId="1530" xr:uid="{981FE642-4396-4C86-9D82-51E38691A258}"/>
    <cellStyle name="Moneda 2 16" xfId="1531" xr:uid="{7F4BA924-93B2-46E0-872D-053DCFD7BBEC}"/>
    <cellStyle name="Moneda 2 16 2" xfId="1532" xr:uid="{C47CDB9D-BA56-48A8-A667-199913152B34}"/>
    <cellStyle name="Moneda 2 17" xfId="1533" xr:uid="{A4C33D7F-7C6C-4939-9CEC-00072C2613B6}"/>
    <cellStyle name="Moneda 2 17 2" xfId="1534" xr:uid="{A494A9D7-3480-4D09-A199-C1701E2D8D7A}"/>
    <cellStyle name="Moneda 2 18" xfId="1535" xr:uid="{489023FF-BE79-406A-9424-2E602771FBF3}"/>
    <cellStyle name="Moneda 2 18 2" xfId="1536" xr:uid="{06CF6E60-7EC6-4A00-8371-EDB406D4DCAC}"/>
    <cellStyle name="Moneda 2 19" xfId="1537" xr:uid="{76DC41E6-A32A-4A61-9F8F-F807DABDA52D}"/>
    <cellStyle name="Moneda 2 19 2" xfId="1538" xr:uid="{5BC6AD2E-42D7-4050-B2A4-7EEABC6ACD44}"/>
    <cellStyle name="Moneda 2 2" xfId="1539" xr:uid="{E31786B7-1CFB-4947-80BC-C95266A983BF}"/>
    <cellStyle name="Moneda 2 2 2" xfId="1540" xr:uid="{88BEBB0A-1BB3-4247-8E50-B8940097386C}"/>
    <cellStyle name="Moneda 2 20" xfId="1541" xr:uid="{363A204D-5BAF-4282-A5CB-01C0547A0C1B}"/>
    <cellStyle name="Moneda 2 20 2" xfId="1542" xr:uid="{903BD030-9733-416A-A3F3-CFC20DC920AD}"/>
    <cellStyle name="Moneda 2 3" xfId="1543" xr:uid="{73A60F55-6A33-4544-92C8-DA122C8F7A0A}"/>
    <cellStyle name="Moneda 2 3 2" xfId="1544" xr:uid="{AA0B85AA-757F-4094-9F06-1CBD7539799D}"/>
    <cellStyle name="Moneda 2 4" xfId="1545" xr:uid="{04420DBB-ED1D-4621-8346-88F3845E2AE5}"/>
    <cellStyle name="Moneda 2 4 2" xfId="1546" xr:uid="{B64FC1EE-8B0D-46F5-9438-9014975D2E78}"/>
    <cellStyle name="Moneda 2 5" xfId="1547" xr:uid="{6785E935-61B7-4D5E-AB6D-D2939FEC5A82}"/>
    <cellStyle name="Moneda 2 5 2" xfId="1548" xr:uid="{81C7453C-3D5C-46C9-8B70-42249200B671}"/>
    <cellStyle name="Moneda 2 6" xfId="1549" xr:uid="{24904F82-A828-45B8-9E8C-65B749ED9605}"/>
    <cellStyle name="Moneda 2 6 2" xfId="1550" xr:uid="{97D1E976-ACFC-4A2E-81C3-6BAF8BBF9E01}"/>
    <cellStyle name="Moneda 2 7" xfId="1551" xr:uid="{1B0CEC46-0AED-41D3-9079-FB8DC5F8D16A}"/>
    <cellStyle name="Moneda 2 7 2" xfId="1552" xr:uid="{8BF41A31-EA56-4FD2-A7E5-CFF9E58FAE6F}"/>
    <cellStyle name="Moneda 2 8" xfId="1553" xr:uid="{15509A35-4DF2-4495-9654-39356E346A23}"/>
    <cellStyle name="Moneda 2 8 2" xfId="1554" xr:uid="{0B936727-01A5-48DC-BFCD-127B5E726B57}"/>
    <cellStyle name="Moneda 2 9" xfId="1555" xr:uid="{CC2E6C36-B2C4-4253-9D73-7576DFB148DC}"/>
    <cellStyle name="Moneda 2 9 2" xfId="1556" xr:uid="{44F8389F-73C4-4394-A0EB-EB67460D9110}"/>
    <cellStyle name="Moneda 2_Produccion minera nacional total y proyecciones" xfId="1557" xr:uid="{AB8D1125-FC0E-4C98-9E91-1667FBB480D5}"/>
    <cellStyle name="Moneda 20" xfId="1558" xr:uid="{7EE91E44-87F3-44A8-84A1-F7E0CAEF947B}"/>
    <cellStyle name="Moneda 21" xfId="1559" xr:uid="{54BAAB58-C58C-4490-8773-7C0F6BF22B2D}"/>
    <cellStyle name="Moneda 22" xfId="1560" xr:uid="{DDC11F10-87C3-4CFD-9348-DF8EA91F653C}"/>
    <cellStyle name="Moneda 23" xfId="1561" xr:uid="{3EBBC1AF-0B72-497A-9821-F7642197AF38}"/>
    <cellStyle name="Moneda 3" xfId="1562" xr:uid="{3B1D200D-A23A-4BEA-9355-F8B5BC218FA2}"/>
    <cellStyle name="Moneda 4" xfId="1563" xr:uid="{B5AED80E-76A2-41DC-AFA3-787624F433D6}"/>
    <cellStyle name="Moneda 5" xfId="1564" xr:uid="{93B09C60-9998-4128-9462-956BF68C9FB6}"/>
    <cellStyle name="Moneda 6" xfId="1565" xr:uid="{BF655405-58FA-492F-94CE-1E39BAB56190}"/>
    <cellStyle name="Moneda 7" xfId="1566" xr:uid="{84B1D649-B977-4B75-A467-DFD3539B2A2F}"/>
    <cellStyle name="Moneda 8" xfId="1567" xr:uid="{C38B7F9D-A23D-4611-B45A-14D301AFA839}"/>
    <cellStyle name="Moneda 9" xfId="1568" xr:uid="{9D33D07B-5978-43CF-94D2-2DDB98B567AB}"/>
    <cellStyle name="MR_0" xfId="14492" xr:uid="{CB96CE96-B8BF-4E39-9EAB-10C2C91BE62C}"/>
    <cellStyle name="MyComma" xfId="1569" xr:uid="{EA208BB8-9A57-4D85-8C2F-9BBD4818E9BF}"/>
    <cellStyle name="Neutraal" xfId="162" xr:uid="{527A2D4A-F83F-404C-8251-7475BCEB1E42}"/>
    <cellStyle name="Neutraal 2" xfId="1570" xr:uid="{DF1D3425-3ADF-4BE7-B84B-916993EFE65C}"/>
    <cellStyle name="Neutraal 3" xfId="5527" xr:uid="{4FB56DF2-7CA9-4FFD-8BB8-A95904C3625F}"/>
    <cellStyle name="Neutraal 4" xfId="7841" xr:uid="{D1B88827-ED11-4112-83F5-EBD8705F3C7A}"/>
    <cellStyle name="Neutral 2" xfId="163" xr:uid="{97AD60C0-4D95-478F-A025-1E81D8BB311B}"/>
    <cellStyle name="Neutral 2 2" xfId="1571" xr:uid="{CFCDE059-7102-4024-BB1B-56CC4D0518D3}"/>
    <cellStyle name="Neutral 2 3" xfId="5571" xr:uid="{25F3E2D7-C5DE-4065-94CD-BCBD5E13D9EE}"/>
    <cellStyle name="Neutral 2 4" xfId="7840" xr:uid="{0E49F605-F6BF-49E0-A841-6E540E134193}"/>
    <cellStyle name="Neutral 2_Operation viability" xfId="1572" xr:uid="{D074D4EE-12A9-4F75-A78B-CDD98CDAF55B}"/>
    <cellStyle name="Neutral 3" xfId="1573" xr:uid="{E1575128-8844-40DD-9BD7-4AFAB73D7946}"/>
    <cellStyle name="Neutral 4" xfId="5351" xr:uid="{7EAD95DD-D4A2-40F5-B678-5D086988F72B}"/>
    <cellStyle name="Neutre" xfId="164" xr:uid="{AF8BCCC5-9770-421D-895A-1AC64E1FA377}"/>
    <cellStyle name="Neutre 2" xfId="1574" xr:uid="{443586AC-4A69-49CA-856A-41EFF3681109}"/>
    <cellStyle name="Normal" xfId="0" builtinId="0"/>
    <cellStyle name="Normal - Style1" xfId="58" xr:uid="{291D916B-8A6C-4336-AF4A-CD96956D3404}"/>
    <cellStyle name="Normal - Style1 2" xfId="1575" xr:uid="{D4C3242A-DE1D-48C3-9C72-81C1AEED08E8}"/>
    <cellStyle name="Normal - Style2" xfId="59" xr:uid="{6983E047-2E95-47C2-A56F-CF4EDB04B654}"/>
    <cellStyle name="Normal - Style2 2" xfId="1576" xr:uid="{75249F36-45DF-4CF8-8C25-59E89421E046}"/>
    <cellStyle name="Normal - Style3" xfId="60" xr:uid="{551C5850-8993-4CFA-88EE-6454B17D0E21}"/>
    <cellStyle name="Normal - Style3 2" xfId="1577" xr:uid="{7DC46178-1966-49AD-9A9C-30E1AEF1436B}"/>
    <cellStyle name="Normal - Style4" xfId="61" xr:uid="{85466F4C-AA0C-4AF0-BABD-BFC2F081F262}"/>
    <cellStyle name="Normal - Style4 2" xfId="1578" xr:uid="{6D85426E-6366-4185-BFF4-0E542F246F0B}"/>
    <cellStyle name="Normal - Style5" xfId="62" xr:uid="{CF7207B5-D0CA-49E9-842A-E1456C8B39CA}"/>
    <cellStyle name="Normal - Style5 2" xfId="1579" xr:uid="{1B0C29EC-6509-4CC2-BEBA-58F326505804}"/>
    <cellStyle name="Normal 10" xfId="4" xr:uid="{C0B902E5-F94D-4A17-B2BB-1EB5F892D8DD}"/>
    <cellStyle name="Normal 10 10" xfId="390" xr:uid="{AE63190E-9389-4984-A55D-B1B34DCABDA0}"/>
    <cellStyle name="Normal 10 10 2" xfId="1580" xr:uid="{654CBC3D-5945-42F0-B3C0-B4448143F40D}"/>
    <cellStyle name="Normal 10 10 2 2" xfId="1581" xr:uid="{09179C08-34D7-4618-B2DB-6F74D8ED5FA0}"/>
    <cellStyle name="Normal 10 10 3" xfId="1582" xr:uid="{7FEDFA1B-D18E-405C-B072-7EED02AEA423}"/>
    <cellStyle name="Normal 10 11" xfId="1583" xr:uid="{21E340D5-63DD-4E0A-8EFC-1509F8642B31}"/>
    <cellStyle name="Normal 10 11 2" xfId="1584" xr:uid="{8E79D3B8-CB9C-4642-9C38-C23E79AD4306}"/>
    <cellStyle name="Normal 10 11 2 2" xfId="1585" xr:uid="{12F7E383-2318-4A89-9F23-DDADA0612538}"/>
    <cellStyle name="Normal 10 11 3" xfId="1586" xr:uid="{AB9DFF9F-D2F1-448B-825A-33687FD0CF63}"/>
    <cellStyle name="Normal 10 12" xfId="1587" xr:uid="{786F9B00-5F48-471E-A8C7-8ED5303385F8}"/>
    <cellStyle name="Normal 10 12 2" xfId="1588" xr:uid="{654D40DB-4902-49AE-A838-10C4ECA28B5A}"/>
    <cellStyle name="Normal 10 12 2 2" xfId="1589" xr:uid="{D1BEA514-D6F1-4E05-8889-3E7C1A4A750E}"/>
    <cellStyle name="Normal 10 12 3" xfId="1590" xr:uid="{EC657857-C893-4AD1-B16F-93619153A564}"/>
    <cellStyle name="Normal 10 13" xfId="1591" xr:uid="{1BB7E293-2AB7-4DBB-83ED-2E69FDC39524}"/>
    <cellStyle name="Normal 10 13 2" xfId="1592" xr:uid="{D81DDEC8-06DD-4900-ACEB-8B600EC59B30}"/>
    <cellStyle name="Normal 10 13 2 2" xfId="1593" xr:uid="{B503D141-0609-41E9-883D-998533327330}"/>
    <cellStyle name="Normal 10 13 3" xfId="1594" xr:uid="{771B0241-1B8E-4BB3-B237-82BC3269B586}"/>
    <cellStyle name="Normal 10 14" xfId="1595" xr:uid="{3EB36F0A-BFB3-4CFD-ADAA-145CD49327F5}"/>
    <cellStyle name="Normal 10 14 2" xfId="1596" xr:uid="{24B329BC-8133-40B8-9D1D-37BE6FB14422}"/>
    <cellStyle name="Normal 10 14 2 2" xfId="1597" xr:uid="{7C30FF03-DC01-4A94-A5B4-40D270D5AE22}"/>
    <cellStyle name="Normal 10 14 3" xfId="1598" xr:uid="{EACDFA94-CFC4-4C36-870E-712793EB60BF}"/>
    <cellStyle name="Normal 10 15" xfId="1599" xr:uid="{D34EEB2F-AB2E-4663-AFF8-EC1D5778BD7E}"/>
    <cellStyle name="Normal 10 15 2" xfId="1600" xr:uid="{5F1CB38E-2CB2-4AA0-A83E-638103F64D15}"/>
    <cellStyle name="Normal 10 15 2 2" xfId="1601" xr:uid="{1E042829-3731-4899-B05F-3934C079BA36}"/>
    <cellStyle name="Normal 10 15 3" xfId="1602" xr:uid="{93AFA134-44EA-4DBD-923E-3C7BDB162E98}"/>
    <cellStyle name="Normal 10 16" xfId="1603" xr:uid="{EB33CAEE-B805-4248-9AA5-174EAC6294D8}"/>
    <cellStyle name="Normal 10 16 2" xfId="1604" xr:uid="{AB203654-2031-4DBD-B255-C6BF631F0BE7}"/>
    <cellStyle name="Normal 10 16 2 2" xfId="1605" xr:uid="{0E5207F6-9015-42DF-9B24-00893AA2EC81}"/>
    <cellStyle name="Normal 10 16 3" xfId="1606" xr:uid="{AA94B535-39D8-4DD9-AF91-AC023826A2E1}"/>
    <cellStyle name="Normal 10 17" xfId="1607" xr:uid="{75D500A0-F0C2-4039-97B2-82842AE50ED9}"/>
    <cellStyle name="Normal 10 17 2" xfId="1608" xr:uid="{E9E13E5B-BC5D-40BA-A6CD-0510BE174DC8}"/>
    <cellStyle name="Normal 10 17 2 2" xfId="1609" xr:uid="{979E3908-6579-4DEA-BC39-7D149E3D7EE4}"/>
    <cellStyle name="Normal 10 17 3" xfId="1610" xr:uid="{99B074FC-BC2C-4141-8025-70C61669F16E}"/>
    <cellStyle name="Normal 10 18" xfId="1611" xr:uid="{4FD4C3A0-BF5F-4C79-B507-FE0E64A07448}"/>
    <cellStyle name="Normal 10 18 2" xfId="1612" xr:uid="{3909F44B-DBAD-4F95-B7A5-6E1095B48EB2}"/>
    <cellStyle name="Normal 10 18 2 2" xfId="1613" xr:uid="{4689FAA9-108C-4714-9F6D-59547BAB616A}"/>
    <cellStyle name="Normal 10 18 3" xfId="1614" xr:uid="{464E2140-7E6C-4D43-9CBD-FCE9EAE8355D}"/>
    <cellStyle name="Normal 10 19" xfId="1615" xr:uid="{D5580571-6669-4EDF-97E5-1193C4848040}"/>
    <cellStyle name="Normal 10 19 2" xfId="1616" xr:uid="{E2595481-9F37-45D3-B612-1422A8FB102E}"/>
    <cellStyle name="Normal 10 19 2 2" xfId="1617" xr:uid="{310F91BE-962D-4EA6-8F82-36AD86386A3D}"/>
    <cellStyle name="Normal 10 19 3" xfId="1618" xr:uid="{DDA9EC87-FC10-415A-8A2C-3230CAB73DD5}"/>
    <cellStyle name="Normal 10 2" xfId="63" xr:uid="{77987F4C-C57B-4275-82B6-3FC728051F1B}"/>
    <cellStyle name="Normal 10 2 2" xfId="1620" xr:uid="{EEB30CCA-4B2F-42A3-A8BF-CF1F15244DEF}"/>
    <cellStyle name="Normal 10 2 2 2" xfId="1621" xr:uid="{231A5B2F-96F1-4F6A-BD72-1D58C3E93EBA}"/>
    <cellStyle name="Normal 10 2 3" xfId="1622" xr:uid="{4F83287B-166D-4342-8462-BF40982E0A15}"/>
    <cellStyle name="Normal 10 2 4" xfId="1619" xr:uid="{502300CD-9B11-4524-9D99-5ED759201EEA}"/>
    <cellStyle name="Normal 10 20" xfId="1623" xr:uid="{743DB7BD-879F-48B1-A52E-B55A454F8FCE}"/>
    <cellStyle name="Normal 10 20 2" xfId="1624" xr:uid="{461D316A-CC09-483E-8CF2-FD7E5D33FC1D}"/>
    <cellStyle name="Normal 10 20 2 2" xfId="1625" xr:uid="{D97FE0BC-E14B-452B-9FE6-6AA00FC4744F}"/>
    <cellStyle name="Normal 10 20 3" xfId="1626" xr:uid="{8698BF5B-0E70-4632-BF53-A11D2AC75A3B}"/>
    <cellStyle name="Normal 10 21" xfId="1627" xr:uid="{163F7147-35B8-4B06-B6D9-7C15E80EA807}"/>
    <cellStyle name="Normal 10 22" xfId="5587" xr:uid="{A7DB7D86-42D7-46E9-B3C7-27447FA67C1D}"/>
    <cellStyle name="Normal 10 22 2" xfId="7838" xr:uid="{1E11F04C-5BC0-4F17-9D62-E2BEE411B850}"/>
    <cellStyle name="Normal 10 23" xfId="7837" xr:uid="{89DF5910-8A86-415F-965A-0D12E0BDB9E5}"/>
    <cellStyle name="Normal 10 24" xfId="7839" xr:uid="{CD4F3CDA-8F57-41EB-A55A-FF469310D9C8}"/>
    <cellStyle name="Normal 10 3" xfId="27" xr:uid="{02D5D1C0-BB0F-48AA-97B2-8729CAED7624}"/>
    <cellStyle name="Normal 10 3 2" xfId="1628" xr:uid="{1EBD2D0D-494E-4DB9-9638-0C117B6F2934}"/>
    <cellStyle name="Normal 10 3 2 2" xfId="1629" xr:uid="{2389E7B9-8BB4-45B6-9F52-E2E0CD8D7A30}"/>
    <cellStyle name="Normal 10 3 3" xfId="1630" xr:uid="{2FF6C6EF-BABA-4BE1-A4CA-DB29699E157C}"/>
    <cellStyle name="Normal 10 4" xfId="1631" xr:uid="{DC72953B-C6C2-4903-B14B-8AB90BE95DA7}"/>
    <cellStyle name="Normal 10 4 2" xfId="1632" xr:uid="{406053D1-A90E-4807-AC2A-82573DAE758D}"/>
    <cellStyle name="Normal 10 4 2 2" xfId="1633" xr:uid="{66E7DA6C-1CFE-4D03-AFF7-67BFB81ABD1D}"/>
    <cellStyle name="Normal 10 4 3" xfId="1634" xr:uid="{A187B57A-A75C-4A6E-863F-7639D2711440}"/>
    <cellStyle name="Normal 10 5" xfId="1635" xr:uid="{C7B2BC77-6C1A-4696-B830-6DBDDE078F3B}"/>
    <cellStyle name="Normal 10 5 2" xfId="1636" xr:uid="{D92E7B0B-E787-4A99-864E-C12B26590FD9}"/>
    <cellStyle name="Normal 10 5 2 2" xfId="1637" xr:uid="{85DBDE6B-038A-4857-B493-AF0CF440B94A}"/>
    <cellStyle name="Normal 10 5 3" xfId="1638" xr:uid="{32D81D5A-7F22-4F24-B944-4E93026F6D73}"/>
    <cellStyle name="Normal 10 6" xfId="1639" xr:uid="{68178D68-20DB-47F5-BB6D-CE60487CE288}"/>
    <cellStyle name="Normal 10 6 2" xfId="1640" xr:uid="{F6E52B60-BABD-499F-8A5E-13E76114440E}"/>
    <cellStyle name="Normal 10 6 2 2" xfId="1641" xr:uid="{E0B90461-8D9F-4F5D-BDDE-900B96BA0DF7}"/>
    <cellStyle name="Normal 10 6 3" xfId="1642" xr:uid="{2ABF81DB-137F-400F-B18D-CAA13A93906F}"/>
    <cellStyle name="Normal 10 7" xfId="1643" xr:uid="{D5B0D4E4-FB94-49DD-8F48-1E04635DE30F}"/>
    <cellStyle name="Normal 10 7 2" xfId="1644" xr:uid="{F5DEA52D-E178-46B9-BA7F-9AC4B9A6AD47}"/>
    <cellStyle name="Normal 10 7 2 2" xfId="1645" xr:uid="{482C987B-9606-4DF6-9BE2-F70A7753385C}"/>
    <cellStyle name="Normal 10 7 3" xfId="1646" xr:uid="{C0550D80-60A7-4FA9-B408-B7F36A3E97B8}"/>
    <cellStyle name="Normal 10 8" xfId="1647" xr:uid="{7ACD9A48-04BF-40B5-9646-D3B315504F8B}"/>
    <cellStyle name="Normal 10 8 2" xfId="1648" xr:uid="{E327151F-380F-459C-BAEF-C007ACD47A32}"/>
    <cellStyle name="Normal 10 8 2 2" xfId="1649" xr:uid="{3DFEE59B-7FB5-44D0-B368-BA8137238A13}"/>
    <cellStyle name="Normal 10 8 3" xfId="1650" xr:uid="{5730E283-C215-444C-B7D4-93BD7E88D245}"/>
    <cellStyle name="Normal 10 9" xfId="1651" xr:uid="{30A5E2CF-F624-4CB4-820F-A0AEE1FF2727}"/>
    <cellStyle name="Normal 10 9 2" xfId="1652" xr:uid="{868BE874-81EB-424F-A61A-545660AB8FC8}"/>
    <cellStyle name="Normal 10 9 2 2" xfId="1653" xr:uid="{A641744E-16E3-4276-B2F7-3E633F0B7C7A}"/>
    <cellStyle name="Normal 10 9 3" xfId="1654" xr:uid="{1A75F8F3-7947-409A-A693-43D8EAF28B12}"/>
    <cellStyle name="Normal 100" xfId="5361" xr:uid="{6F043E58-C103-4002-AF5A-A0DE251D724A}"/>
    <cellStyle name="Normal 101" xfId="5576" xr:uid="{1C3C61C8-DFBE-4053-A671-F7956627AC6D}"/>
    <cellStyle name="Normal 101 2" xfId="5994" xr:uid="{E48396FC-02FA-443D-B771-F877EA5A22A6}"/>
    <cellStyle name="Normal 101 3" xfId="7836" xr:uid="{F3F2268B-F0C0-49EA-9C55-A296382F5D9F}"/>
    <cellStyle name="Normal 102" xfId="5588" xr:uid="{63E62466-6C27-4181-8C92-733ABC0FE69D}"/>
    <cellStyle name="Normal 103" xfId="5589" xr:uid="{C4CF48CB-7BA2-48B9-9A60-49C947DE3950}"/>
    <cellStyle name="Normal 104" xfId="5590" xr:uid="{E04C420E-2ECF-4369-AEB1-C4755DA5EEAA}"/>
    <cellStyle name="Normal 105" xfId="5591" xr:uid="{AC90F60B-927B-436B-9A09-AF7C14ECEA7A}"/>
    <cellStyle name="Normal 106" xfId="5592" xr:uid="{3EFAB159-C5E0-446E-873C-6E4917A78066}"/>
    <cellStyle name="Normal 107" xfId="5593" xr:uid="{46B5A7D1-33CC-406A-A59B-342F62B2415A}"/>
    <cellStyle name="Normal 108" xfId="5594" xr:uid="{69868628-30AF-4DE4-B4AE-6A144D36E6B0}"/>
    <cellStyle name="Normal 108 2" xfId="7835" xr:uid="{F6AF7F55-0E45-4428-8E68-B39E3D1B017E}"/>
    <cellStyle name="Normal 109" xfId="5595" xr:uid="{BA24B485-BA4E-4263-BC3E-E1E5DB3FD5A4}"/>
    <cellStyle name="Normal 109 2" xfId="7834" xr:uid="{BF393BD7-60A4-40D2-BCB8-9D2EEA53F05D}"/>
    <cellStyle name="Normal 11" xfId="26" xr:uid="{D6DA33B6-2CAC-4C9F-BB86-2C2D45074AD8}"/>
    <cellStyle name="Normal 11 10" xfId="1655" xr:uid="{25B293BC-B11E-456A-AC0D-F4D0C46AFF40}"/>
    <cellStyle name="Normal 11 10 2" xfId="1656" xr:uid="{A17B6F03-B54C-4A40-B338-BD3A8EDFE3AA}"/>
    <cellStyle name="Normal 11 10_Operation viability" xfId="1657" xr:uid="{2FC14955-37DA-4F7D-A178-AFCC0478E663}"/>
    <cellStyle name="Normal 11 11" xfId="1658" xr:uid="{2D088560-BB62-44E6-B446-DF8F1DD1DF70}"/>
    <cellStyle name="Normal 11 11 2" xfId="1659" xr:uid="{1BBD171B-B6FA-4561-A516-2EDE53C62FA0}"/>
    <cellStyle name="Normal 11 11_Operation viability" xfId="1660" xr:uid="{B81513F2-73C7-42CA-85D4-E9BB04CAF285}"/>
    <cellStyle name="Normal 11 12" xfId="1661" xr:uid="{F78B0239-11B7-4437-8FDE-05004CAFE503}"/>
    <cellStyle name="Normal 11 12 2" xfId="1662" xr:uid="{1BD77FCE-9947-411D-8B39-51E35E74FE95}"/>
    <cellStyle name="Normal 11 12_Operation viability" xfId="1663" xr:uid="{52344730-66C8-4A52-AA13-777AD27C2B23}"/>
    <cellStyle name="Normal 11 13" xfId="1664" xr:uid="{FE6363BF-B831-4E5D-A0D8-A90C396CEC9D}"/>
    <cellStyle name="Normal 11 13 2" xfId="1665" xr:uid="{77E1C76B-9471-44D6-B48E-4F12A983C48C}"/>
    <cellStyle name="Normal 11 13_Operation viability" xfId="1666" xr:uid="{F0808304-892F-43A3-BDB6-5C93B1D86EC4}"/>
    <cellStyle name="Normal 11 14" xfId="1667" xr:uid="{B135BC54-F127-4DB6-8BBB-1A6BB89F39EC}"/>
    <cellStyle name="Normal 11 14 2" xfId="1668" xr:uid="{C52A79CE-9FA6-4CF2-A092-773D2E0E82E5}"/>
    <cellStyle name="Normal 11 14_Operation viability" xfId="1669" xr:uid="{2796A037-9A3F-4F42-AF79-17D6E729ED3D}"/>
    <cellStyle name="Normal 11 15" xfId="1670" xr:uid="{6F41A4F4-2DF5-4A39-96ED-C8C8A067CF84}"/>
    <cellStyle name="Normal 11 15 2" xfId="1671" xr:uid="{F29E8838-2603-40F0-BA20-322532E2A809}"/>
    <cellStyle name="Normal 11 15_Operation viability" xfId="1672" xr:uid="{24F760F1-0170-4E40-84C0-07188CFE2595}"/>
    <cellStyle name="Normal 11 16" xfId="1673" xr:uid="{D48DC8A8-521A-4470-8C6D-B27ACB012C57}"/>
    <cellStyle name="Normal 11 16 2" xfId="1674" xr:uid="{BC51F38B-C129-4219-A18E-439063E0C13E}"/>
    <cellStyle name="Normal 11 16_Operation viability" xfId="1675" xr:uid="{6654B72C-FC3C-4808-AD8C-A48CBC1DBEB3}"/>
    <cellStyle name="Normal 11 17" xfId="1676" xr:uid="{858E8CF9-DB3B-4D98-98A6-5892C4AD566C}"/>
    <cellStyle name="Normal 11 17 2" xfId="1677" xr:uid="{90D31FA2-71B4-413F-9C92-EE19103029AC}"/>
    <cellStyle name="Normal 11 17_Operation viability" xfId="1678" xr:uid="{03F76D6A-2386-4103-ADD2-F63E0821B1B2}"/>
    <cellStyle name="Normal 11 18" xfId="1679" xr:uid="{B1991A2B-84C4-491B-A47E-0E6136603385}"/>
    <cellStyle name="Normal 11 18 2" xfId="1680" xr:uid="{49717F73-DBAD-42F2-9C55-1C125A83CD35}"/>
    <cellStyle name="Normal 11 18_Operation viability" xfId="1681" xr:uid="{AF283D5C-2D00-438F-9EC8-CDE1CEEFB142}"/>
    <cellStyle name="Normal 11 19" xfId="1682" xr:uid="{5832F9CE-DAFE-43A8-BC53-9A32E0A2E48B}"/>
    <cellStyle name="Normal 11 19 2" xfId="1683" xr:uid="{29576D56-786D-42FB-8CC1-0009261F8DB5}"/>
    <cellStyle name="Normal 11 19_Operation viability" xfId="1684" xr:uid="{DF3DD990-565B-4712-A262-EC379CBC97EB}"/>
    <cellStyle name="Normal 11 2" xfId="64" xr:uid="{6E3EF8D8-14C8-4E6A-9F63-7CEB2FC5756D}"/>
    <cellStyle name="Normal 11 2 2" xfId="1686" xr:uid="{E25112E6-4BE7-4A0F-B54D-C5071F85D071}"/>
    <cellStyle name="Normal 11 2 3" xfId="1685" xr:uid="{CDAE6DD7-B50F-4C67-9D29-ADACABCCD478}"/>
    <cellStyle name="Normal 11 2_Operation viability" xfId="1687" xr:uid="{A6BF1DFB-1B9B-4D2F-8E71-40B283963059}"/>
    <cellStyle name="Normal 11 20" xfId="1688" xr:uid="{5025BF0C-B8A0-4F33-BE99-1978D3C23F22}"/>
    <cellStyle name="Normal 11 20 2" xfId="1689" xr:uid="{DAB0254F-B845-4E4D-828C-CAAB7F3522CE}"/>
    <cellStyle name="Normal 11 20_Operation viability" xfId="1690" xr:uid="{6AE2212E-A429-4961-9536-E0B10618BB53}"/>
    <cellStyle name="Normal 11 21" xfId="1691" xr:uid="{1F5EEED5-EFE9-4363-B9C2-4165113C3CF9}"/>
    <cellStyle name="Normal 11 21 2" xfId="1692" xr:uid="{134272C2-FD2E-4B4B-9742-7D916F412BE2}"/>
    <cellStyle name="Normal 11 21_Operation viability" xfId="1693" xr:uid="{F8F77166-1580-4C3A-9C2D-0454206B54EB}"/>
    <cellStyle name="Normal 11 22" xfId="1694" xr:uid="{DBB03940-8C44-45DA-ACB6-8E620585F472}"/>
    <cellStyle name="Normal 11 22 2" xfId="1695" xr:uid="{0460CF99-3320-4FC6-9964-705D440C09A6}"/>
    <cellStyle name="Normal 11 22_Operation viability" xfId="1696" xr:uid="{05088E55-0E7E-443A-A160-C1DA08191C7E}"/>
    <cellStyle name="Normal 11 23" xfId="1697" xr:uid="{88C24E3D-C321-4788-BD81-C23F096F3D55}"/>
    <cellStyle name="Normal 11 23 2" xfId="1698" xr:uid="{4A1FFE34-1BFA-40C1-81EC-D077BF19250B}"/>
    <cellStyle name="Normal 11 23_Operation viability" xfId="1699" xr:uid="{D0CB7E47-81EE-4B06-BEF7-C7121C72A336}"/>
    <cellStyle name="Normal 11 24" xfId="1700" xr:uid="{F431E8A1-D1A4-4946-87F9-C944C9E12673}"/>
    <cellStyle name="Normal 11 24 2" xfId="1701" xr:uid="{93268EF2-6E0E-449B-816A-262457675341}"/>
    <cellStyle name="Normal 11 24 2 2" xfId="1702" xr:uid="{2E1241B6-8D42-4902-A711-738EA17E43C4}"/>
    <cellStyle name="Normal 11 24 3" xfId="1703" xr:uid="{949682EC-A1C9-495C-834A-7B0FF6338558}"/>
    <cellStyle name="Normal 11 25" xfId="1704" xr:uid="{38DDEC17-0080-4593-A613-6473ED7E8200}"/>
    <cellStyle name="Normal 11 25 2" xfId="1705" xr:uid="{C80BFFCA-79D8-4563-A37D-2133EB580F10}"/>
    <cellStyle name="Normal 11 25 2 2" xfId="1706" xr:uid="{E871980B-05FB-458B-B81D-089B3F68FE48}"/>
    <cellStyle name="Normal 11 25 3" xfId="1707" xr:uid="{EE88B9F2-E08B-4A7D-AE45-A11E24F4E17D}"/>
    <cellStyle name="Normal 11 26" xfId="1708" xr:uid="{17C5AF07-912E-4FB8-A0C1-E1023D8005EE}"/>
    <cellStyle name="Normal 11 26 2" xfId="1709" xr:uid="{93E93EFA-ADCA-4813-B251-EAEDB74AB6E4}"/>
    <cellStyle name="Normal 11 26 2 2" xfId="1710" xr:uid="{17AE1BAB-301F-4BCE-A979-EED5B66F8B49}"/>
    <cellStyle name="Normal 11 26 3" xfId="1711" xr:uid="{2B40CB1D-4ABB-4379-A153-9597F15B205E}"/>
    <cellStyle name="Normal 11 27" xfId="1712" xr:uid="{7EF9E082-1661-44AF-B458-2418A8330AC1}"/>
    <cellStyle name="Normal 11 27 2" xfId="1713" xr:uid="{F395070E-6769-404E-BF52-1CC4EE438D40}"/>
    <cellStyle name="Normal 11 27 2 2" xfId="1714" xr:uid="{41C2A00B-C4F0-470A-963E-DF94A594D5F6}"/>
    <cellStyle name="Normal 11 27 3" xfId="1715" xr:uid="{D2D1042D-072F-4FB8-932D-FF44D49C34CC}"/>
    <cellStyle name="Normal 11 28" xfId="1716" xr:uid="{02211EBB-1B60-417D-B446-D8F3DE6AE886}"/>
    <cellStyle name="Normal 11 28 2" xfId="1717" xr:uid="{F3B1641A-94AF-4056-BE65-EF972159E481}"/>
    <cellStyle name="Normal 11 28 2 2" xfId="1718" xr:uid="{9E775150-BFF9-49D1-9734-75694529844D}"/>
    <cellStyle name="Normal 11 28 3" xfId="1719" xr:uid="{56CA2627-DB48-4E85-97D3-D61DA2D84F74}"/>
    <cellStyle name="Normal 11 29" xfId="1720" xr:uid="{9833F6FC-005E-43A1-BFCA-F2AF4BB41BA9}"/>
    <cellStyle name="Normal 11 29 2" xfId="1721" xr:uid="{4E2EF772-C0F8-4CF4-8689-38C7A7B54BA2}"/>
    <cellStyle name="Normal 11 29 2 2" xfId="1722" xr:uid="{24657894-747E-473A-9267-781E377498AF}"/>
    <cellStyle name="Normal 11 29 3" xfId="1723" xr:uid="{0E15A3FE-3296-4AB7-94E9-7FA350780917}"/>
    <cellStyle name="Normal 11 3" xfId="1724" xr:uid="{641C1155-0136-437F-ABCB-FCA136A634A5}"/>
    <cellStyle name="Normal 11 3 2" xfId="1725" xr:uid="{57014BFB-2340-4273-B09B-F7A4E07F480F}"/>
    <cellStyle name="Normal 11 3_Operation viability" xfId="1726" xr:uid="{C68636A4-2FCE-4093-9003-BC5EA16C23C9}"/>
    <cellStyle name="Normal 11 30" xfId="1727" xr:uid="{9714AF9E-70A4-4134-9F7D-C70256D5A23E}"/>
    <cellStyle name="Normal 11 30 2" xfId="1728" xr:uid="{BE73C117-B27D-43D0-94C0-F3460BF47346}"/>
    <cellStyle name="Normal 11 30 2 2" xfId="1729" xr:uid="{2D733775-EC1D-4CB8-82E3-94EEDE0A3496}"/>
    <cellStyle name="Normal 11 30 3" xfId="1730" xr:uid="{9E439F2B-292E-4B89-9CE0-61E2CE945627}"/>
    <cellStyle name="Normal 11 31" xfId="1731" xr:uid="{AE964FBC-77F5-4EA2-A983-79E777F6FF20}"/>
    <cellStyle name="Normal 11 31 2" xfId="1732" xr:uid="{86FB404D-92F0-415E-A105-5AF98688BF2F}"/>
    <cellStyle name="Normal 11 31 2 2" xfId="1733" xr:uid="{81BD9D20-27F2-4B3B-83FC-E5E6CD66B6BA}"/>
    <cellStyle name="Normal 11 31 3" xfId="1734" xr:uid="{AB9A3D45-38EF-438E-9931-5CCC369C48F7}"/>
    <cellStyle name="Normal 11 32" xfId="1735" xr:uid="{24EC02BD-7B84-4658-80B7-DC54A63E656C}"/>
    <cellStyle name="Normal 11 32 2" xfId="1736" xr:uid="{93A60E21-7757-4B78-AD99-8E9B8A3C7BC3}"/>
    <cellStyle name="Normal 11 32 2 2" xfId="1737" xr:uid="{B5DB5D10-EDE7-4BCF-9634-EF1C834BE14E}"/>
    <cellStyle name="Normal 11 32 3" xfId="1738" xr:uid="{499CA7A2-577E-4279-A10B-29850C8A795D}"/>
    <cellStyle name="Normal 11 33" xfId="1739" xr:uid="{5D0BA9F0-5B9A-44AB-B7F0-C39EB32CAB39}"/>
    <cellStyle name="Normal 11 33 2" xfId="1740" xr:uid="{A5A48342-55CA-4AFF-B244-9C5B29E10728}"/>
    <cellStyle name="Normal 11 33 2 2" xfId="1741" xr:uid="{A79E19AE-5B6D-4C18-BAAC-0CCBEF9C53B9}"/>
    <cellStyle name="Normal 11 33 3" xfId="1742" xr:uid="{750A9E96-172D-4DB7-8D79-B5FBBDA375C2}"/>
    <cellStyle name="Normal 11 34" xfId="1743" xr:uid="{62F5F780-2DED-4710-B394-5B62C3CADEB1}"/>
    <cellStyle name="Normal 11 34 2" xfId="1744" xr:uid="{CD1CFC75-D8A6-455E-A2F9-9345467EC853}"/>
    <cellStyle name="Normal 11 34 2 2" xfId="1745" xr:uid="{D52674F0-0927-42DD-87FF-988E43882870}"/>
    <cellStyle name="Normal 11 34 3" xfId="1746" xr:uid="{F6CF257C-434D-4C92-A333-F43DB16D3199}"/>
    <cellStyle name="Normal 11 35" xfId="1747" xr:uid="{96CD0CD5-BDCB-493F-B372-C69AD044167A}"/>
    <cellStyle name="Normal 11 35 2" xfId="1748" xr:uid="{A3D6DAC8-3EAF-47F9-94F5-2AB811ED356B}"/>
    <cellStyle name="Normal 11 35 2 2" xfId="1749" xr:uid="{E1AFCE84-348F-4C05-A57A-46624A8283A7}"/>
    <cellStyle name="Normal 11 35 3" xfId="1750" xr:uid="{EF51F7D4-0620-470D-BD6B-226162590DAD}"/>
    <cellStyle name="Normal 11 36" xfId="1751" xr:uid="{A41FAEE7-65C9-4415-BF1A-72C22EA556A9}"/>
    <cellStyle name="Normal 11 36 2" xfId="1752" xr:uid="{2FC08789-D69D-43D5-96FE-03E75ABDF20A}"/>
    <cellStyle name="Normal 11 36 2 2" xfId="1753" xr:uid="{4AE9264D-ED8F-40DA-B2BD-0F6E8070F476}"/>
    <cellStyle name="Normal 11 36 3" xfId="1754" xr:uid="{51CDA908-BC64-4200-A939-5A6F47B38C6F}"/>
    <cellStyle name="Normal 11 37" xfId="1755" xr:uid="{C686215C-9B44-4B10-8F1D-D46180034BC3}"/>
    <cellStyle name="Normal 11 37 2" xfId="1756" xr:uid="{EB9826EE-A338-4F6C-BD25-F94FFE67B80F}"/>
    <cellStyle name="Normal 11 37 2 2" xfId="1757" xr:uid="{063876C1-65C5-4BB6-B1D4-814D257CCC98}"/>
    <cellStyle name="Normal 11 37 3" xfId="1758" xr:uid="{EAAA1004-6F6F-47A9-BC74-DB836C33A611}"/>
    <cellStyle name="Normal 11 38" xfId="1759" xr:uid="{5D412769-2D41-4F79-B8B9-BA6CD5385966}"/>
    <cellStyle name="Normal 11 38 2" xfId="1760" xr:uid="{3E28D7F9-8BE6-4E73-969F-CBDD64FB0214}"/>
    <cellStyle name="Normal 11 38 2 2" xfId="1761" xr:uid="{A55D504C-88F8-45BB-8FDB-A4E412FDC4B0}"/>
    <cellStyle name="Normal 11 38 3" xfId="1762" xr:uid="{B338D27A-A63D-4910-9A2D-9FC55EE315E4}"/>
    <cellStyle name="Normal 11 39" xfId="1763" xr:uid="{78CD9837-0E09-4078-800B-0EA7271FCE78}"/>
    <cellStyle name="Normal 11 39 2" xfId="1764" xr:uid="{A6AD4F4D-CCB9-40A0-BCCC-434AA21EF02E}"/>
    <cellStyle name="Normal 11 39 2 2" xfId="1765" xr:uid="{2DD3671C-5F55-47B4-9EE4-E1036E3EF8F7}"/>
    <cellStyle name="Normal 11 39 3" xfId="1766" xr:uid="{60D0B255-6E0E-4D6B-A1D5-1E040097C631}"/>
    <cellStyle name="Normal 11 4" xfId="1767" xr:uid="{D7E379FB-D969-4E79-89CD-F1D6413E154B}"/>
    <cellStyle name="Normal 11 4 2" xfId="1768" xr:uid="{E2E89902-2D61-4F99-B45D-2FC2580ECC90}"/>
    <cellStyle name="Normal 11 4_Operation viability" xfId="1769" xr:uid="{44F5B8D5-0D03-477B-AE88-5DCD1D868327}"/>
    <cellStyle name="Normal 11 40" xfId="1770" xr:uid="{60D60A96-9A3A-49DB-808A-83C9EF4BC542}"/>
    <cellStyle name="Normal 11 40 2" xfId="1771" xr:uid="{53D41E33-A0FA-4A77-BB1F-8B30819AE85C}"/>
    <cellStyle name="Normal 11 40 2 2" xfId="1772" xr:uid="{5E43DE18-1A0A-493E-800E-F446E6CBCCA1}"/>
    <cellStyle name="Normal 11 40 3" xfId="1773" xr:uid="{C57CDB3A-E0BA-440C-9C57-4702AB49C699}"/>
    <cellStyle name="Normal 11 41" xfId="1774" xr:uid="{6B54849B-F6D9-4EB1-BC3B-1EE29E34C72A}"/>
    <cellStyle name="Normal 11 41 2" xfId="1775" xr:uid="{A673917C-14FF-4EB5-90C8-846AB5DD35FB}"/>
    <cellStyle name="Normal 11 41 2 2" xfId="1776" xr:uid="{D30488E8-F573-4783-A1AB-46EFDD16E220}"/>
    <cellStyle name="Normal 11 41 3" xfId="1777" xr:uid="{863AE4D2-E10A-4376-AA94-C5F4D3C635AB}"/>
    <cellStyle name="Normal 11 42" xfId="1778" xr:uid="{7C7E82BC-853A-4446-8171-DE05A49A64A1}"/>
    <cellStyle name="Normal 11 42 2" xfId="1779" xr:uid="{03E3F975-EBE3-4D6A-9BF1-4067119F3B21}"/>
    <cellStyle name="Normal 11 42 2 2" xfId="1780" xr:uid="{C20C7F91-66F3-445E-9063-C899B0DCB32B}"/>
    <cellStyle name="Normal 11 42 3" xfId="1781" xr:uid="{D5341902-1FD0-412B-B9A6-097284A4C7B8}"/>
    <cellStyle name="Normal 11 43" xfId="1782" xr:uid="{E4740BB8-CC61-4213-9DA4-EE2544FE681C}"/>
    <cellStyle name="Normal 11 44" xfId="1783" xr:uid="{41BAF532-36D3-42FC-B24A-4C7192E24BC0}"/>
    <cellStyle name="Normal 11 45" xfId="5596" xr:uid="{32CBB2FA-600D-480D-8581-B68F0A93DDE5}"/>
    <cellStyle name="Normal 11 45 2" xfId="7833" xr:uid="{E6B6F6FF-6BF8-4BA5-9844-A3C48B285D72}"/>
    <cellStyle name="Normal 11 46" xfId="5597" xr:uid="{7C954070-9AB4-48EF-B959-B89194981C80}"/>
    <cellStyle name="Normal 11 46 2" xfId="7832" xr:uid="{2AF879D7-FB6E-42B9-BEEC-18990A06E859}"/>
    <cellStyle name="Normal 11 47" xfId="5598" xr:uid="{A8C7CEAB-934C-4163-8CF4-8E8E01B41893}"/>
    <cellStyle name="Normal 11 47 2" xfId="7831" xr:uid="{570E5FEE-17C9-4316-829E-188B60010D14}"/>
    <cellStyle name="Normal 11 48" xfId="7830" xr:uid="{744CDDCD-5111-4671-8F62-3F75813ECDAF}"/>
    <cellStyle name="Normal 11 48 2" xfId="8432" xr:uid="{F4EB8618-2AEF-4751-9644-8D5DFB35D803}"/>
    <cellStyle name="Normal 11 49" xfId="7829" xr:uid="{743D3F88-5789-4086-90DE-5109827A24AE}"/>
    <cellStyle name="Normal 11 49 2" xfId="8456" xr:uid="{E29B0D2F-5F9F-4E30-B6BD-2EF4559DF6CA}"/>
    <cellStyle name="Normal 11 5" xfId="1784" xr:uid="{D5F38FAF-F07A-46D1-B892-30215473B074}"/>
    <cellStyle name="Normal 11 5 2" xfId="1785" xr:uid="{39B54DA6-415C-4BCC-832E-FD70EBD96FBE}"/>
    <cellStyle name="Normal 11 5_Operation viability" xfId="1786" xr:uid="{AE664146-489E-4107-9A9F-A17993D6B22F}"/>
    <cellStyle name="Normal 11 50" xfId="7828" xr:uid="{00E9D46A-D881-4E56-B42E-E64C8B727F81}"/>
    <cellStyle name="Normal 11 50 2" xfId="8434" xr:uid="{F316EF80-EB1D-4375-80A1-F938B83471C7}"/>
    <cellStyle name="Normal 11 51" xfId="7827" xr:uid="{D168D235-29D4-40F5-93BB-7B2AC9E903F6}"/>
    <cellStyle name="Normal 11 52" xfId="11943" xr:uid="{8505B58A-F4DE-4E20-93F9-21CB5D7A0915}"/>
    <cellStyle name="Normal 11 53" xfId="388" xr:uid="{2F52EEB3-2958-4AF6-A1C2-18935168051A}"/>
    <cellStyle name="Normal 11 54" xfId="11983" xr:uid="{0A8A33D0-0822-4EC0-B2AD-508C1F09F220}"/>
    <cellStyle name="Normal 11 55" xfId="11994" xr:uid="{BDB329CB-4679-4FE6-A9AF-929186B1BC69}"/>
    <cellStyle name="Normal 11 56" xfId="12009" xr:uid="{3309532F-06DF-412B-A1BD-B68AA605CF5D}"/>
    <cellStyle name="Normal 11 57" xfId="12006" xr:uid="{EB6BDCD5-69C7-4123-B275-48470A5871FD}"/>
    <cellStyle name="Normal 11 58" xfId="12012" xr:uid="{5891714B-B5FB-4F33-9E3F-C48FF29C1635}"/>
    <cellStyle name="Normal 11 59" xfId="12049" xr:uid="{AC91C963-F166-483E-9FCD-41C6413EA81B}"/>
    <cellStyle name="Normal 11 6" xfId="1787" xr:uid="{77433488-4965-4E65-8D33-9B8A4621D908}"/>
    <cellStyle name="Normal 11 6 2" xfId="1788" xr:uid="{C3534F7C-1994-4A3F-A5B9-C3AC98CBB392}"/>
    <cellStyle name="Normal 11 6_Operation viability" xfId="1789" xr:uid="{B6678D52-4B2B-46A6-AAE0-F6AFCEFC10BF}"/>
    <cellStyle name="Normal 11 7" xfId="1790" xr:uid="{B4EF33C8-0201-481B-9393-81D2AF73D247}"/>
    <cellStyle name="Normal 11 7 2" xfId="1791" xr:uid="{E8D784EA-1C4A-48CE-96C8-914FDC2164FD}"/>
    <cellStyle name="Normal 11 7_Operation viability" xfId="1792" xr:uid="{64CC6513-A99B-43DE-B1CC-7DDE2AE2ECBA}"/>
    <cellStyle name="Normal 11 8" xfId="1793" xr:uid="{DD0CDBC5-E64C-428A-84F1-3E481BEC376E}"/>
    <cellStyle name="Normal 11 8 2" xfId="1794" xr:uid="{D25223B0-E2BC-4A25-A75E-DB2C75221E34}"/>
    <cellStyle name="Normal 11 8_Operation viability" xfId="1795" xr:uid="{03D1D82C-B20C-4DBC-BA5A-907335B8FDC4}"/>
    <cellStyle name="Normal 11 9" xfId="1796" xr:uid="{247D2F0C-246A-4616-815D-B07C2180AA27}"/>
    <cellStyle name="Normal 11 9 2" xfId="1797" xr:uid="{EBA08EDD-6A0E-41D7-B4D5-5F6EDF38DD81}"/>
    <cellStyle name="Normal 11 9_Operation viability" xfId="1798" xr:uid="{676265AF-B915-408E-BE35-450BDA420B98}"/>
    <cellStyle name="Normal 110" xfId="5599" xr:uid="{690AE319-A522-4690-8716-0F01D3769D73}"/>
    <cellStyle name="Normal 110 2" xfId="7826" xr:uid="{AE68AFC5-9507-49F3-ABE3-2E84C7E8397E}"/>
    <cellStyle name="Normal 111" xfId="5600" xr:uid="{ACC1F02E-85A7-4AAB-8C86-2CE273989123}"/>
    <cellStyle name="Normal 111 2" xfId="7825" xr:uid="{3468BB3E-54BD-4747-B12E-C4360ACB31C2}"/>
    <cellStyle name="Normal 112" xfId="5601" xr:uid="{927EF85C-C3BD-42DA-BACA-BEF4F749021F}"/>
    <cellStyle name="Normal 112 2" xfId="6137" xr:uid="{54AE23A4-0DB4-4E50-B70A-F56B55DBB86E}"/>
    <cellStyle name="Normal 113" xfId="5602" xr:uid="{A344BFB4-7061-4BDF-8C7B-93F9A02484BB}"/>
    <cellStyle name="Normal 113 2" xfId="7824" xr:uid="{D9FC3E3B-E69D-460C-A69C-35335D064E62}"/>
    <cellStyle name="Normal 114" xfId="5603" xr:uid="{15876AD9-B28B-4263-98B2-9202C63AB922}"/>
    <cellStyle name="Normal 114 2" xfId="7823" xr:uid="{23E56830-6B3D-47E5-B818-57C742CEAAF2}"/>
    <cellStyle name="Normal 115" xfId="5604" xr:uid="{6DB7354E-542E-42C3-A432-520B93D081E2}"/>
    <cellStyle name="Normal 115 2" xfId="7822" xr:uid="{60C97B75-7165-4366-978D-3BCC19A20A05}"/>
    <cellStyle name="Normal 116" xfId="5605" xr:uid="{7E25A31A-B8A6-4C2F-A24C-C7114FD90CBE}"/>
    <cellStyle name="Normal 116 2" xfId="7821" xr:uid="{574B6766-E672-4287-99D0-DD4320EFD5A6}"/>
    <cellStyle name="Normal 117" xfId="5606" xr:uid="{4801DA56-DEC6-44AE-AD6A-36057D33D9EB}"/>
    <cellStyle name="Normal 117 2" xfId="7820" xr:uid="{E0575781-2E63-400D-B84C-F0AEA8AF6907}"/>
    <cellStyle name="Normal 118" xfId="5607" xr:uid="{96757BBA-5F19-47E1-980F-3CDCCF112218}"/>
    <cellStyle name="Normal 118 2" xfId="7819" xr:uid="{DDD7F74B-EE62-42C4-8C38-AEDCA7711319}"/>
    <cellStyle name="Normal 119" xfId="7818" xr:uid="{A1D0AA76-5B7F-4212-B506-57DA2E5F97BD}"/>
    <cellStyle name="Normal 119 2" xfId="8498" xr:uid="{713A0C16-1E2B-4CFD-81BD-D2BF4D6BB081}"/>
    <cellStyle name="Normal 119 3" xfId="8376" xr:uid="{39936A3A-5A0B-4973-A5E5-E370405EC00D}"/>
    <cellStyle name="Normal 12" xfId="65" xr:uid="{0DD7DCF6-CD7C-4603-B331-427F6AEEC2ED}"/>
    <cellStyle name="Normal 12 10" xfId="1800" xr:uid="{51E28020-4DE9-4763-81A3-C0BFBAB4CB7B}"/>
    <cellStyle name="Normal 12 10 2" xfId="1801" xr:uid="{467C016D-7BA4-49FD-85F7-FF471507AE70}"/>
    <cellStyle name="Normal 12 10_Operation viability" xfId="1802" xr:uid="{46B48E85-D0BF-4A26-A595-38E0D8EB6D8C}"/>
    <cellStyle name="Normal 12 11" xfId="1803" xr:uid="{C6BDEE8B-D1EE-484E-9DDF-ECC506987D71}"/>
    <cellStyle name="Normal 12 11 2" xfId="1804" xr:uid="{45CD5A91-8197-4328-8C27-35255A171A3E}"/>
    <cellStyle name="Normal 12 11_Operation viability" xfId="1805" xr:uid="{377450BC-5FD9-4AB9-9510-4CC4302F366B}"/>
    <cellStyle name="Normal 12 12" xfId="1806" xr:uid="{2B194196-7878-46C6-A66A-2653CB21A653}"/>
    <cellStyle name="Normal 12 12 2" xfId="1807" xr:uid="{6955005C-A48A-458F-A25B-7FAFF8180630}"/>
    <cellStyle name="Normal 12 12_Operation viability" xfId="1808" xr:uid="{5282C95B-ADB6-442B-94E2-A7C409C91CB4}"/>
    <cellStyle name="Normal 12 13" xfId="1809" xr:uid="{62F9A316-9A1A-48D4-BD4E-E254D895597B}"/>
    <cellStyle name="Normal 12 13 2" xfId="1810" xr:uid="{C74E23A6-5BC0-4A5B-856F-2D177DD9EC6B}"/>
    <cellStyle name="Normal 12 13_Operation viability" xfId="1811" xr:uid="{F482A800-27F0-4585-A0EA-A8E2A47A5BA9}"/>
    <cellStyle name="Normal 12 14" xfId="1812" xr:uid="{B1A8C6D1-3E43-4FD9-ACCA-AFA0DD278CAF}"/>
    <cellStyle name="Normal 12 14 2" xfId="1813" xr:uid="{40721890-DF78-414E-897E-251406D07CE2}"/>
    <cellStyle name="Normal 12 14_Operation viability" xfId="1814" xr:uid="{5C3FEF3E-E510-470D-8A61-475CCFA9B5C3}"/>
    <cellStyle name="Normal 12 15" xfId="1815" xr:uid="{B7747019-06E4-4BE5-969A-9883304E8412}"/>
    <cellStyle name="Normal 12 15 2" xfId="1816" xr:uid="{BD465BE2-282A-4E3A-A9F7-F8DEE6355B3E}"/>
    <cellStyle name="Normal 12 15_Operation viability" xfId="1817" xr:uid="{99865C73-7F74-4307-AF29-A398A4E81B62}"/>
    <cellStyle name="Normal 12 16" xfId="1818" xr:uid="{9B9A67DF-F30B-4BB7-BECE-90AECEB52E76}"/>
    <cellStyle name="Normal 12 16 2" xfId="1819" xr:uid="{533D2D96-EE79-4676-9AE9-3FBFFB3CFF43}"/>
    <cellStyle name="Normal 12 16_Operation viability" xfId="1820" xr:uid="{554806D8-1868-4730-BA43-946C38408635}"/>
    <cellStyle name="Normal 12 17" xfId="1821" xr:uid="{0A9F9348-D967-4C0D-BAC6-58D0D0D6EF56}"/>
    <cellStyle name="Normal 12 17 2" xfId="1822" xr:uid="{63FDC54A-AA8D-4234-8EF4-49C5815A40D7}"/>
    <cellStyle name="Normal 12 17_Operation viability" xfId="1823" xr:uid="{23AECF6A-0CD3-4CC4-842B-E4AEC1402ECE}"/>
    <cellStyle name="Normal 12 18" xfId="1824" xr:uid="{B84C1E3E-FF9F-435D-823E-113D42910A46}"/>
    <cellStyle name="Normal 12 18 2" xfId="1825" xr:uid="{083DBC91-422D-452B-9722-9177FB29AAD3}"/>
    <cellStyle name="Normal 12 18_Operation viability" xfId="1826" xr:uid="{1CA9AE63-623A-461C-9EEC-D24484AA1F15}"/>
    <cellStyle name="Normal 12 19" xfId="1827" xr:uid="{110EBFB0-7143-4BCE-9641-09ACE05AEE5A}"/>
    <cellStyle name="Normal 12 19 2" xfId="1828" xr:uid="{A4982CA8-E257-45F6-A233-1F7345C8B349}"/>
    <cellStyle name="Normal 12 19_Operation viability" xfId="1829" xr:uid="{64B12A83-F453-488C-BF6F-B049834425AA}"/>
    <cellStyle name="Normal 12 2" xfId="1830" xr:uid="{C2B93665-B58A-4401-9226-43DA130AE3A8}"/>
    <cellStyle name="Normal 12 2 2" xfId="1831" xr:uid="{329FD5E2-3FC3-4467-99E8-6E26B1E49CE9}"/>
    <cellStyle name="Normal 12 2 3" xfId="7815" xr:uid="{B49ADD49-51EB-47AE-BF5B-BF6FA7697CBE}"/>
    <cellStyle name="Normal 12 2 4" xfId="7816" xr:uid="{D68374D7-D1E2-41C3-856B-BF35F238CF5F}"/>
    <cellStyle name="Normal 12 2_Operation viability" xfId="1832" xr:uid="{241ADE20-738D-4BAB-AE84-3D7E388ACC60}"/>
    <cellStyle name="Normal 12 20" xfId="1833" xr:uid="{64CF2727-02ED-451F-AF0A-16CF82DD3772}"/>
    <cellStyle name="Normal 12 20 2" xfId="1834" xr:uid="{EF5EC45D-3FAD-4A3E-BD45-6A03D9AC2075}"/>
    <cellStyle name="Normal 12 20_Operation viability" xfId="1835" xr:uid="{5C9B92E2-CE03-4E02-B047-7756FF2F454B}"/>
    <cellStyle name="Normal 12 21" xfId="1836" xr:uid="{9B98A123-F017-46C1-91B8-CCA6F49B9D16}"/>
    <cellStyle name="Normal 12 21 2" xfId="1837" xr:uid="{E157F504-CA2D-4844-B29C-52A2ADE8F69F}"/>
    <cellStyle name="Normal 12 21_Operation viability" xfId="1838" xr:uid="{640D7FFB-DD34-4E84-80D6-8395832D2C0B}"/>
    <cellStyle name="Normal 12 22" xfId="1839" xr:uid="{45FB8B6E-F813-4AD0-B40A-C93CE1F71487}"/>
    <cellStyle name="Normal 12 22 2" xfId="1840" xr:uid="{4B7C0F52-108B-47B2-ABA6-4E42F5D6EE12}"/>
    <cellStyle name="Normal 12 22_Operation viability" xfId="1841" xr:uid="{5B82F96F-99E2-4A2D-8C93-31613382AB44}"/>
    <cellStyle name="Normal 12 23" xfId="1842" xr:uid="{5C2EF9A5-E1D7-44CB-A69D-73C085D7CC07}"/>
    <cellStyle name="Normal 12 23 2" xfId="1843" xr:uid="{6432BF8A-170A-47C5-83A8-5BA5A490F0D2}"/>
    <cellStyle name="Normal 12 23_Operation viability" xfId="1844" xr:uid="{EDC051D7-671E-4652-BE85-A37F50E26B99}"/>
    <cellStyle name="Normal 12 24" xfId="1845" xr:uid="{E8053456-5FC0-4196-8AB9-84F1B66C9AA1}"/>
    <cellStyle name="Normal 12 24 2" xfId="1846" xr:uid="{A58D70EE-261A-4828-9EDC-320B8258EAE4}"/>
    <cellStyle name="Normal 12 24_Operation viability" xfId="1847" xr:uid="{86FE4F2F-68F7-45C9-BB24-AC02EDB7A3CE}"/>
    <cellStyle name="Normal 12 25" xfId="1848" xr:uid="{A409D031-1A63-4F0A-928D-7570B97249CA}"/>
    <cellStyle name="Normal 12 25 2" xfId="1849" xr:uid="{1C74157D-6976-4A3B-BF3F-992460EC63A7}"/>
    <cellStyle name="Normal 12 25_Operation viability" xfId="1850" xr:uid="{7DDA8FDC-1DA5-4F7F-8BE8-9091066F091B}"/>
    <cellStyle name="Normal 12 26" xfId="1851" xr:uid="{3BF5CD1E-18E7-4DF6-ACEA-BE84358007A8}"/>
    <cellStyle name="Normal 12 26 2" xfId="1852" xr:uid="{1735980A-1355-49CE-8158-F5322B563C72}"/>
    <cellStyle name="Normal 12 26_Operation viability" xfId="1853" xr:uid="{04105CB8-CCF0-4B78-8260-4E3A303646B9}"/>
    <cellStyle name="Normal 12 27" xfId="1854" xr:uid="{FEF494E0-F058-4EE1-9F3E-CAF1043E2F7B}"/>
    <cellStyle name="Normal 12 27 2" xfId="1855" xr:uid="{3DD8D5A9-EE47-4EE3-BE65-A4B710629C63}"/>
    <cellStyle name="Normal 12 27_Operation viability" xfId="1856" xr:uid="{23CDA981-D28C-485B-8592-63D004FB7E47}"/>
    <cellStyle name="Normal 12 28" xfId="1857" xr:uid="{887BFAC9-4385-4431-AA4A-07D698BEBA7F}"/>
    <cellStyle name="Normal 12 28 2" xfId="1858" xr:uid="{BEC6F66D-901C-4C4C-80F1-9F69640A2EB9}"/>
    <cellStyle name="Normal 12 28_Operation viability" xfId="1859" xr:uid="{36EC0E84-391F-4A7A-B88C-C290C6F8DE01}"/>
    <cellStyle name="Normal 12 29" xfId="1860" xr:uid="{AC5E462F-3E30-465D-84A7-550418A680E5}"/>
    <cellStyle name="Normal 12 29 2" xfId="1861" xr:uid="{531BA7D2-05CF-4667-8A32-4C19C1B94CCA}"/>
    <cellStyle name="Normal 12 29_Operation viability" xfId="1862" xr:uid="{B25AAA25-ACF8-4407-B1D9-632AFAAB1FB4}"/>
    <cellStyle name="Normal 12 3" xfId="1863" xr:uid="{00590E80-DBCE-4357-90DD-202F62E76A96}"/>
    <cellStyle name="Normal 12 3 2" xfId="1864" xr:uid="{30350999-6291-44F2-8D67-12FF848E8FE2}"/>
    <cellStyle name="Normal 12 3_Operation viability" xfId="1865" xr:uid="{D90C1360-565F-4040-8295-08FB8300E17C}"/>
    <cellStyle name="Normal 12 30" xfId="1866" xr:uid="{D40AA9B3-FC6A-4B57-8C14-016FA20FBB24}"/>
    <cellStyle name="Normal 12 30 2" xfId="1867" xr:uid="{28060E87-5F40-44EA-A6D8-1F6513CB7FBF}"/>
    <cellStyle name="Normal 12 30_Operation viability" xfId="1868" xr:uid="{8D7DD7A4-9DDA-4CA3-BF4E-91489A317AF9}"/>
    <cellStyle name="Normal 12 31" xfId="1869" xr:uid="{87CFAC8E-74AD-4FA1-AB83-8F102BE4A9FC}"/>
    <cellStyle name="Normal 12 31 2" xfId="1870" xr:uid="{E3DFB28F-50DC-4D11-99A5-DDF34CDCC5A6}"/>
    <cellStyle name="Normal 12 31_Operation viability" xfId="1871" xr:uid="{0F4DF5F8-12CC-4A31-B696-DDF75009BBC6}"/>
    <cellStyle name="Normal 12 32" xfId="1872" xr:uid="{0C3EC78E-9172-4161-B12D-9F2E70E772A2}"/>
    <cellStyle name="Normal 12 32 2" xfId="1873" xr:uid="{DE01B553-BEBD-4134-BF40-67BE206D990E}"/>
    <cellStyle name="Normal 12 32_Operation viability" xfId="1874" xr:uid="{C4DB6271-87B1-4207-A959-82E989E93EB4}"/>
    <cellStyle name="Normal 12 33" xfId="1875" xr:uid="{8467D873-B9E3-410C-B6C0-9E4D48D005E3}"/>
    <cellStyle name="Normal 12 33 2" xfId="1876" xr:uid="{56D2B021-48EE-4EE7-8191-3E2EF0229CDB}"/>
    <cellStyle name="Normal 12 33_Operation viability" xfId="1877" xr:uid="{6F38E666-B173-49DA-9C08-98FAD4A8A0F2}"/>
    <cellStyle name="Normal 12 34" xfId="1878" xr:uid="{B01A31FC-5822-4849-B53F-01932013342F}"/>
    <cellStyle name="Normal 12 34 2" xfId="1879" xr:uid="{EC47E929-8E63-4A4F-92A1-DB3DC21FCEA6}"/>
    <cellStyle name="Normal 12 34_Operation viability" xfId="1880" xr:uid="{4AD940D7-1365-4BC6-83FA-CA1CE3EB9D62}"/>
    <cellStyle name="Normal 12 35" xfId="1881" xr:uid="{0389D80F-7B0E-45EE-95E0-2EF85B44C192}"/>
    <cellStyle name="Normal 12 35 2" xfId="1882" xr:uid="{30FE2BC2-AD8D-4F9F-8D69-7807206CE218}"/>
    <cellStyle name="Normal 12 35_Operation viability" xfId="1883" xr:uid="{C7074F53-271B-4156-BCB8-1C3894A4A485}"/>
    <cellStyle name="Normal 12 36" xfId="1884" xr:uid="{5F0EBE0E-DCF0-4407-8577-CB3E13A1E233}"/>
    <cellStyle name="Normal 12 36 2" xfId="1885" xr:uid="{502F60A0-1868-4C75-ADDB-B26E502F190D}"/>
    <cellStyle name="Normal 12 36_Operation viability" xfId="1886" xr:uid="{9F7B0414-C4CC-42DA-B76E-C2196849E669}"/>
    <cellStyle name="Normal 12 37" xfId="1887" xr:uid="{1A6B1EDF-F8BD-455F-840E-0D1A6BFFAC53}"/>
    <cellStyle name="Normal 12 37 2" xfId="1888" xr:uid="{6FA7BE0A-22A3-499E-9CB2-6C7002549975}"/>
    <cellStyle name="Normal 12 37_Operation viability" xfId="1889" xr:uid="{6F93EB12-F83B-4A18-B304-6904987974F0}"/>
    <cellStyle name="Normal 12 38" xfId="1890" xr:uid="{5E358E03-72AD-49AE-A503-F958971263A4}"/>
    <cellStyle name="Normal 12 38 2" xfId="1891" xr:uid="{2F0ED160-AF48-44E4-87D2-E3FC1E8884A9}"/>
    <cellStyle name="Normal 12 38_Operation viability" xfId="1892" xr:uid="{B2654C7B-3756-4A3B-A849-891962800AA4}"/>
    <cellStyle name="Normal 12 39" xfId="1893" xr:uid="{1FC26EBA-1949-4FFD-9726-E48336F34FE2}"/>
    <cellStyle name="Normal 12 39 2" xfId="1894" xr:uid="{19DF2835-7BA1-4300-B20A-25D817C68748}"/>
    <cellStyle name="Normal 12 39_Operation viability" xfId="1895" xr:uid="{13EB21DB-70E6-4239-A8BE-FF434C0E0E21}"/>
    <cellStyle name="Normal 12 4" xfId="1896" xr:uid="{BEA405B3-6EDD-4CF7-B26A-A1641958E6D8}"/>
    <cellStyle name="Normal 12 4 2" xfId="1897" xr:uid="{2B98EC34-F5D9-4D92-AA80-DC46BFA82261}"/>
    <cellStyle name="Normal 12 4_Operation viability" xfId="1898" xr:uid="{87A4E4AB-C56F-4A4A-A454-87AFCE3B63A5}"/>
    <cellStyle name="Normal 12 40" xfId="1899" xr:uid="{6838B7FD-2C87-4857-9056-4A43A52351EE}"/>
    <cellStyle name="Normal 12 40 2" xfId="1900" xr:uid="{ED8A71B0-BB0C-46FF-8C86-2AF7FB69963A}"/>
    <cellStyle name="Normal 12 40_Operation viability" xfId="1901" xr:uid="{508D7302-697B-4F9E-8AEB-FC6C1B404E21}"/>
    <cellStyle name="Normal 12 41" xfId="1902" xr:uid="{27A7B05F-6F39-4517-80D2-EC82AADF72B1}"/>
    <cellStyle name="Normal 12 41 2" xfId="1903" xr:uid="{F44640C0-F191-444D-9441-2E0E22BD00C9}"/>
    <cellStyle name="Normal 12 41_Operation viability" xfId="1904" xr:uid="{B6B2EB31-5249-4268-A61E-8E55B240AFF9}"/>
    <cellStyle name="Normal 12 42" xfId="1905" xr:uid="{36D304E5-C752-492F-AD90-938A24A94178}"/>
    <cellStyle name="Normal 12 42 2" xfId="1906" xr:uid="{EFC1971A-29C3-42E4-AAE9-8733AC8EFF0C}"/>
    <cellStyle name="Normal 12 42_Operation viability" xfId="1907" xr:uid="{214BDD8A-0B72-424C-9DF5-03092B708036}"/>
    <cellStyle name="Normal 12 43" xfId="1908" xr:uid="{84F89614-CCE9-4A24-9C64-7DD97EC33784}"/>
    <cellStyle name="Normal 12 44" xfId="5279" xr:uid="{82799A15-301E-48E8-BFFD-D05953572B62}"/>
    <cellStyle name="Normal 12 45" xfId="5414" xr:uid="{9C7BF0A1-5234-4204-AA8E-23077805327E}"/>
    <cellStyle name="Normal 12 46" xfId="5608" xr:uid="{50A2D212-5589-4D03-8948-1334C2407E37}"/>
    <cellStyle name="Normal 12 46 2" xfId="7924" xr:uid="{FC1DE5DB-4AF7-4DF8-88B5-75803746FAAD}"/>
    <cellStyle name="Normal 12 47" xfId="5609" xr:uid="{9AD4077A-7616-42A5-A07A-3872EA952518}"/>
    <cellStyle name="Normal 12 47 2" xfId="7949" xr:uid="{2D2695B7-6CD2-4D91-A253-7BED0467B100}"/>
    <cellStyle name="Normal 12 48" xfId="5610" xr:uid="{D0A270A9-AE8A-487E-B06A-8B7D9ED30548}"/>
    <cellStyle name="Normal 12 48 2" xfId="8023" xr:uid="{B68B6712-ED90-428C-AC15-2BB9F1F97BA5}"/>
    <cellStyle name="Normal 12 49" xfId="7817" xr:uid="{70329800-9CD7-4D68-9C39-428AED5A67D1}"/>
    <cellStyle name="Normal 12 49 2" xfId="8431" xr:uid="{B0E2B688-0D6C-47E2-ACD4-039B67284ABA}"/>
    <cellStyle name="Normal 12 5" xfId="1909" xr:uid="{8AC624F4-D4DC-4311-A198-57638B8B3CB5}"/>
    <cellStyle name="Normal 12 5 2" xfId="1910" xr:uid="{F5AACC75-5488-4F9C-88EA-A03FDAF9693E}"/>
    <cellStyle name="Normal 12 5_Operation viability" xfId="1911" xr:uid="{ECE836CB-51F2-471C-9E94-468ED81702AD}"/>
    <cellStyle name="Normal 12 50" xfId="8455" xr:uid="{0DF63DAC-07AF-44F1-B65E-C5F630BDED0F}"/>
    <cellStyle name="Normal 12 51" xfId="8433" xr:uid="{C7ADF76A-613F-4AF4-9386-2F9109D5FA93}"/>
    <cellStyle name="Normal 12 52" xfId="1799" xr:uid="{AB5568F8-B8D5-4481-8862-E9A9447B275C}"/>
    <cellStyle name="Normal 12 53" xfId="11984" xr:uid="{C90ACE09-9A82-4CF5-9D24-E52A4711A9AC}"/>
    <cellStyle name="Normal 12 54" xfId="12000" xr:uid="{BAB798CF-46B2-43A9-B8E8-A169889C6E26}"/>
    <cellStyle name="Normal 12 55" xfId="12016" xr:uid="{17946A96-5B9E-4CA4-B9BF-66F2033A2FA7}"/>
    <cellStyle name="Normal 12 56" xfId="12032" xr:uid="{B3ECAFBB-D535-4560-A00C-297F1D644BD0}"/>
    <cellStyle name="Normal 12 57" xfId="12040" xr:uid="{26333249-2FCD-42AE-A822-3BD1D4AB1318}"/>
    <cellStyle name="Normal 12 58" xfId="12042" xr:uid="{1D9AAB4C-BF0A-4563-849A-5FA07C2476BC}"/>
    <cellStyle name="Normal 12 59" xfId="12453" xr:uid="{AB0AAEDA-3884-4CB1-9AD9-81C03EE71FCC}"/>
    <cellStyle name="Normal 12 6" xfId="1912" xr:uid="{561CC52C-757F-4359-82CF-1A8929BCD967}"/>
    <cellStyle name="Normal 12 6 2" xfId="1913" xr:uid="{2684CC03-855A-44AE-AB8D-FFAFDB70FE40}"/>
    <cellStyle name="Normal 12 6_Operation viability" xfId="1914" xr:uid="{81B604CA-7325-4CA3-8C93-E844ABC0A6C5}"/>
    <cellStyle name="Normal 12 60" xfId="13222" xr:uid="{095543AD-FCAC-4A29-81C2-ECB031923E0A}"/>
    <cellStyle name="Normal 12 61" xfId="12332" xr:uid="{6D6D5192-E63B-4CD9-B445-87748E7BFF0E}"/>
    <cellStyle name="Normal 12 62" xfId="12615" xr:uid="{4D0E94AC-D349-40A9-880E-16F7B016C803}"/>
    <cellStyle name="Normal 12 63" xfId="12370" xr:uid="{24AF7825-DF49-4DC4-8094-EE036B76DB72}"/>
    <cellStyle name="Normal 12 64" xfId="12670" xr:uid="{32742251-5103-4D3E-A09E-A26943640830}"/>
    <cellStyle name="Normal 12 7" xfId="1915" xr:uid="{91664152-9756-4EFA-A6CB-C2A4B8A01E78}"/>
    <cellStyle name="Normal 12 7 2" xfId="1916" xr:uid="{4B099861-59E8-42CC-AE85-ADC54D6159FA}"/>
    <cellStyle name="Normal 12 7_Operation viability" xfId="1917" xr:uid="{3EA0DF5A-3B1B-45F9-B027-4AECD7CB01CA}"/>
    <cellStyle name="Normal 12 8" xfId="1918" xr:uid="{59E34323-B6DE-47DA-A89A-EC18C04036D2}"/>
    <cellStyle name="Normal 12 8 2" xfId="1919" xr:uid="{082567B6-712A-4E5F-921F-69404AEC71EF}"/>
    <cellStyle name="Normal 12 8_Operation viability" xfId="1920" xr:uid="{D81FA2F9-5969-419B-90BD-4A5805612850}"/>
    <cellStyle name="Normal 12 9" xfId="1921" xr:uid="{47A2D019-8497-40F1-A030-5A37BA694A2B}"/>
    <cellStyle name="Normal 12 9 2" xfId="1922" xr:uid="{6497F5AF-5AEC-4810-A22A-0D1263966CFA}"/>
    <cellStyle name="Normal 12 9_Operation viability" xfId="1923" xr:uid="{78B36270-D4A6-40E9-A254-F3B46D659D8E}"/>
    <cellStyle name="Normal 120" xfId="7814" xr:uid="{4AF608D7-5991-4FB7-BD9A-D79ADEBDFE84}"/>
    <cellStyle name="Normal 120 2" xfId="8467" xr:uid="{43F5CC9C-3935-4D7D-A83C-9E1DC4F1AD6D}"/>
    <cellStyle name="Normal 121" xfId="7813" xr:uid="{BA0D54C5-8023-4664-A66E-7EAFAFEEB39F}"/>
    <cellStyle name="Normal 121 2" xfId="8468" xr:uid="{4DDC6AE4-6E4C-4282-A071-20BB78561679}"/>
    <cellStyle name="Normal 122" xfId="7812" xr:uid="{3A93D020-2061-4E7C-A04F-8F7F7CEDD9C0}"/>
    <cellStyle name="Normal 122 2" xfId="8469" xr:uid="{FE70EA9D-1ECB-4268-8259-7AABB9E6C005}"/>
    <cellStyle name="Normal 123" xfId="7811" xr:uid="{71CAB483-28E1-4E44-BFDF-2EB0F9FFA592}"/>
    <cellStyle name="Normal 123 2" xfId="8470" xr:uid="{0F02642F-DA0B-481E-8AAD-151EB46C57C8}"/>
    <cellStyle name="Normal 124" xfId="7810" xr:uid="{CACA784D-925E-4E04-BEDF-AD063D132882}"/>
    <cellStyle name="Normal 125" xfId="7809" xr:uid="{187CA759-478B-4D72-8E14-AF63F3DFC65F}"/>
    <cellStyle name="Normal 125 2" xfId="8471" xr:uid="{09120011-00C4-4A95-96B0-17CF30C00A67}"/>
    <cellStyle name="Normal 126" xfId="7808" xr:uid="{AD309990-D40B-4AB5-BD6F-9D0776771CE4}"/>
    <cellStyle name="Normal 126 2" xfId="8486" xr:uid="{77F41A19-5759-4FFF-959B-F30F64ADCF9B}"/>
    <cellStyle name="Normal 127" xfId="7807" xr:uid="{69C50982-1620-464A-868A-48EB19D3FC8A}"/>
    <cellStyle name="Normal 127 2" xfId="8488" xr:uid="{2D4FAE2F-721F-40BB-92D0-8AFB2EA0031B}"/>
    <cellStyle name="Normal 128" xfId="7806" xr:uid="{AC46D4D3-3CE9-4331-BE51-8BB1F17675CA}"/>
    <cellStyle name="Normal 128 2" xfId="8474" xr:uid="{6A0F78EE-AFCF-4D93-9E14-227ED817D799}"/>
    <cellStyle name="Normal 129" xfId="7805" xr:uid="{3EE278DD-207E-4D67-983F-624BAAFBC621}"/>
    <cellStyle name="Normal 129 2" xfId="8493" xr:uid="{87C13880-0960-4F3F-AAAD-A3BC515F68E4}"/>
    <cellStyle name="Normal 13" xfId="66" xr:uid="{797F5914-594E-42A4-89DD-01AA098F7E83}"/>
    <cellStyle name="Normal 13 10" xfId="1925" xr:uid="{3EEE61DC-803E-4A2E-B250-5E03B7C33AA1}"/>
    <cellStyle name="Normal 13 10 2" xfId="1926" xr:uid="{0C43B6E5-15AA-4F74-8360-7D74DE296BEC}"/>
    <cellStyle name="Normal 13 10_Operation viability" xfId="1927" xr:uid="{13EF0606-38EF-4949-8496-479FB36B2FEB}"/>
    <cellStyle name="Normal 13 11" xfId="1928" xr:uid="{A0981FC8-5A4C-40E6-A1F7-9AE7FFA8F52C}"/>
    <cellStyle name="Normal 13 11 2" xfId="1929" xr:uid="{3EB53502-067C-4D79-94A7-D67A9AA91950}"/>
    <cellStyle name="Normal 13 11_Operation viability" xfId="1930" xr:uid="{55DDA163-A791-45B3-B7E7-1240EFD7889E}"/>
    <cellStyle name="Normal 13 12" xfId="1931" xr:uid="{CA639645-009A-49E3-89D5-00C6670EB603}"/>
    <cellStyle name="Normal 13 12 2" xfId="1932" xr:uid="{AFD57CF3-186F-4FB5-B129-D8551036BCE0}"/>
    <cellStyle name="Normal 13 12_Operation viability" xfId="1933" xr:uid="{E1C42233-5CBF-4C4F-90DA-F5FF936CE3B1}"/>
    <cellStyle name="Normal 13 13" xfId="1934" xr:uid="{3B264241-265C-4B03-A66D-0CBCF7464440}"/>
    <cellStyle name="Normal 13 13 2" xfId="1935" xr:uid="{83EFB55A-CABE-4FAD-8FBF-27C3462D4C20}"/>
    <cellStyle name="Normal 13 13_Operation viability" xfId="1936" xr:uid="{CF52FE80-38B2-4842-9966-40EEFAB5113C}"/>
    <cellStyle name="Normal 13 14" xfId="1937" xr:uid="{77D99A09-3EA4-4C2D-B699-975DB2932F57}"/>
    <cellStyle name="Normal 13 14 2" xfId="1938" xr:uid="{DE102E3C-1671-4F0C-90FF-B12426EF8FF7}"/>
    <cellStyle name="Normal 13 14_Operation viability" xfId="1939" xr:uid="{B9B7C1BE-7ADA-4923-9530-BB0E0257C3D7}"/>
    <cellStyle name="Normal 13 15" xfId="1940" xr:uid="{721C24D3-3DF1-4657-9FE6-561E64E0426F}"/>
    <cellStyle name="Normal 13 15 2" xfId="1941" xr:uid="{F858F23C-7B08-4081-B103-3440E2694D0F}"/>
    <cellStyle name="Normal 13 15_Operation viability" xfId="1942" xr:uid="{8D81AFA2-102A-4E7F-AF02-8B15A2EEF3A4}"/>
    <cellStyle name="Normal 13 16" xfId="1943" xr:uid="{623ABFAC-A8E9-4AB5-BC8F-3D7F17428FCC}"/>
    <cellStyle name="Normal 13 16 2" xfId="1944" xr:uid="{DEBAD6AE-FB18-4D03-AFFA-C9AA80B55608}"/>
    <cellStyle name="Normal 13 16_Operation viability" xfId="1945" xr:uid="{65BCDFB5-2E5D-45BB-BB8E-5DD60C7C3E25}"/>
    <cellStyle name="Normal 13 17" xfId="1946" xr:uid="{A365C360-2D1D-491D-9190-4BCD06799B84}"/>
    <cellStyle name="Normal 13 17 2" xfId="1947" xr:uid="{12A1316E-C335-45AD-B16A-8EEA2CD3540A}"/>
    <cellStyle name="Normal 13 17_Operation viability" xfId="1948" xr:uid="{56AC236B-AAC8-4F0B-9D9B-DD2348DEAAEE}"/>
    <cellStyle name="Normal 13 18" xfId="1949" xr:uid="{9A57C16F-A8C9-4816-A39B-D72D4B6E15B0}"/>
    <cellStyle name="Normal 13 18 2" xfId="1950" xr:uid="{B6D5B34D-80A7-4373-ADFA-E12435DA0CE7}"/>
    <cellStyle name="Normal 13 18_Operation viability" xfId="1951" xr:uid="{3E2C1C74-C06F-49CB-8A78-F97950303BCF}"/>
    <cellStyle name="Normal 13 19" xfId="1952" xr:uid="{50A7453D-5C53-4CD2-B36E-03E8AD457499}"/>
    <cellStyle name="Normal 13 19 2" xfId="1953" xr:uid="{528CFBFB-295A-4232-A8F9-C91ACF136702}"/>
    <cellStyle name="Normal 13 19_Operation viability" xfId="1954" xr:uid="{295DD189-84F0-4640-A8F4-F74BDA06C2EB}"/>
    <cellStyle name="Normal 13 2" xfId="1955" xr:uid="{1A949CCB-50C5-431A-9A32-1A824EC355EE}"/>
    <cellStyle name="Normal 13 2 2" xfId="1956" xr:uid="{5833A58C-EC19-44F3-9D03-ED62F3D06607}"/>
    <cellStyle name="Normal 13 2 3" xfId="7802" xr:uid="{F361C06F-B1AF-42EC-A2D3-9A6D9D0FDBAD}"/>
    <cellStyle name="Normal 13 2 4" xfId="7803" xr:uid="{9A165AD9-6AF7-44B7-89F5-C3F48F89168A}"/>
    <cellStyle name="Normal 13 2_Operation viability" xfId="1957" xr:uid="{00422BA8-7E81-44F9-B6FC-C89738AAE017}"/>
    <cellStyle name="Normal 13 20" xfId="1958" xr:uid="{9F1D230F-51E1-4817-B703-628161CA836D}"/>
    <cellStyle name="Normal 13 20 2" xfId="1959" xr:uid="{1998BCA4-A988-4CCB-BC70-B18F9148519D}"/>
    <cellStyle name="Normal 13 20_Operation viability" xfId="1960" xr:uid="{A44A3173-C3CF-44DB-8226-75FA8925FD8C}"/>
    <cellStyle name="Normal 13 21" xfId="1961" xr:uid="{21A90F47-80D7-4506-86DB-DC560FFD9F93}"/>
    <cellStyle name="Normal 13 21 2" xfId="1962" xr:uid="{E7DC2B69-84CB-4DC2-B2C2-527A93F29641}"/>
    <cellStyle name="Normal 13 21_Operation viability" xfId="1963" xr:uid="{BC254F56-E6C6-4235-B665-A627E5D83AB3}"/>
    <cellStyle name="Normal 13 22" xfId="1964" xr:uid="{77D0DAF8-9894-46F5-863E-F5C8AF5CE4A1}"/>
    <cellStyle name="Normal 13 22 2" xfId="1965" xr:uid="{B85EC12F-1E41-42C9-B9E4-D3E8478383E0}"/>
    <cellStyle name="Normal 13 22_Operation viability" xfId="1966" xr:uid="{6FE778FF-237F-4686-A52A-BFADA3F88209}"/>
    <cellStyle name="Normal 13 23" xfId="1967" xr:uid="{240C32A0-A536-4FF6-95CB-F4C9F8679A74}"/>
    <cellStyle name="Normal 13 23 2" xfId="1968" xr:uid="{9802B075-CE1D-48D7-8971-1CD8845C3D7B}"/>
    <cellStyle name="Normal 13 23_Operation viability" xfId="1969" xr:uid="{EF088FE9-0F22-4E00-B099-03F2B9563B34}"/>
    <cellStyle name="Normal 13 24" xfId="1970" xr:uid="{F341EFBB-FB8E-4D4A-9384-C3ED60CC79AD}"/>
    <cellStyle name="Normal 13 24 2" xfId="1971" xr:uid="{4509EC36-034F-43FB-9572-DAB66025549E}"/>
    <cellStyle name="Normal 13 25" xfId="1972" xr:uid="{FD21E8CB-45AF-48A7-A6ED-3914078E0E5A}"/>
    <cellStyle name="Normal 13 25 2" xfId="1973" xr:uid="{4C84095C-2A83-462C-B7AA-5487098FD906}"/>
    <cellStyle name="Normal 13 26" xfId="1974" xr:uid="{46401937-92B2-4AF1-8B63-19BF49242AE0}"/>
    <cellStyle name="Normal 13 26 2" xfId="1975" xr:uid="{426F1045-99E2-4819-BE85-44EDB91EABB0}"/>
    <cellStyle name="Normal 13 27" xfId="1976" xr:uid="{EB25F627-2F4A-4639-8873-9ABAAC9C9E63}"/>
    <cellStyle name="Normal 13 27 2" xfId="1977" xr:uid="{649AB501-503D-4177-9D1B-02C78CC18AF0}"/>
    <cellStyle name="Normal 13 28" xfId="1978" xr:uid="{8995AE16-9E1E-4731-815E-EC46553190F9}"/>
    <cellStyle name="Normal 13 28 2" xfId="1979" xr:uid="{63171518-4776-489B-AB1F-88D362FFDE89}"/>
    <cellStyle name="Normal 13 29" xfId="1980" xr:uid="{C07052B0-E7F7-468B-BE09-05CF4CEF2E84}"/>
    <cellStyle name="Normal 13 29 2" xfId="1981" xr:uid="{5935CEE0-E5B9-476D-82FE-07EE0FFE3207}"/>
    <cellStyle name="Normal 13 3" xfId="1982" xr:uid="{0628138F-0B45-4653-9F70-E7A31F4B0C24}"/>
    <cellStyle name="Normal 13 3 2" xfId="1983" xr:uid="{CC4A0B48-3AC2-47CA-9EFC-544034BA8FDE}"/>
    <cellStyle name="Normal 13 3_Operation viability" xfId="1984" xr:uid="{5B9E4FC7-091C-44F6-959E-E479F53B0DD2}"/>
    <cellStyle name="Normal 13 30" xfId="1985" xr:uid="{C7E1869F-A93C-405C-A5E5-9DBE1E6D8D82}"/>
    <cellStyle name="Normal 13 30 2" xfId="1986" xr:uid="{19FF1A07-4660-4676-9A60-92FC67F34FE7}"/>
    <cellStyle name="Normal 13 31" xfId="1987" xr:uid="{F18F1ADA-3F19-4AEE-A2B6-4301AB67FE35}"/>
    <cellStyle name="Normal 13 31 2" xfId="1988" xr:uid="{AE9DB1C9-B9D6-4CDB-BE5E-A90E662C470C}"/>
    <cellStyle name="Normal 13 32" xfId="1989" xr:uid="{6182322B-10DA-499F-8BAD-46E356091444}"/>
    <cellStyle name="Normal 13 32 2" xfId="1990" xr:uid="{02206EA0-BA00-4BE5-B723-F0054E790464}"/>
    <cellStyle name="Normal 13 33" xfId="1991" xr:uid="{C3537006-5EEC-4FB2-9108-41DF8BEFAA00}"/>
    <cellStyle name="Normal 13 33 2" xfId="1992" xr:uid="{DDABBAC7-FFBA-487D-BF28-A7565018F4CF}"/>
    <cellStyle name="Normal 13 34" xfId="1993" xr:uid="{BF8BD434-2EEA-4821-A5B6-2E5126758918}"/>
    <cellStyle name="Normal 13 34 2" xfId="1994" xr:uid="{7F108091-9CDD-4E4D-8E39-B9619E31FCF4}"/>
    <cellStyle name="Normal 13 35" xfId="1995" xr:uid="{A42BC7A0-BE7B-4610-AEE0-3FEC1BA7BA2E}"/>
    <cellStyle name="Normal 13 35 2" xfId="1996" xr:uid="{14B87F1C-9FA1-4810-86DE-7E08119D2F6D}"/>
    <cellStyle name="Normal 13 36" xfId="1997" xr:uid="{263600EB-1A90-4CE0-9999-FBD53AFC6252}"/>
    <cellStyle name="Normal 13 36 2" xfId="1998" xr:uid="{46EB2FDC-D267-44EF-979D-3E0DF872A7BE}"/>
    <cellStyle name="Normal 13 37" xfId="1999" xr:uid="{4D012273-D958-48B1-8D8C-2D03DE6D7C6E}"/>
    <cellStyle name="Normal 13 37 2" xfId="2000" xr:uid="{266632F8-DCF9-442E-AA3B-FA9216513ABB}"/>
    <cellStyle name="Normal 13 38" xfId="2001" xr:uid="{3F0A4847-D8F2-477A-B074-0C68707CEA18}"/>
    <cellStyle name="Normal 13 38 2" xfId="2002" xr:uid="{CD9D1019-F955-4647-94CD-F371C78ED996}"/>
    <cellStyle name="Normal 13 39" xfId="2003" xr:uid="{041199E9-E27E-45C2-841A-BED479270A0C}"/>
    <cellStyle name="Normal 13 39 2" xfId="2004" xr:uid="{8433C3F3-A75F-4BAC-A401-881D4639C337}"/>
    <cellStyle name="Normal 13 4" xfId="2005" xr:uid="{3565FED1-A08B-4892-A23F-A1DE84B21B5B}"/>
    <cellStyle name="Normal 13 4 2" xfId="2006" xr:uid="{42993615-F0E2-4724-A4FE-DA0E44798990}"/>
    <cellStyle name="Normal 13 4_Operation viability" xfId="2007" xr:uid="{82D1591A-237E-465C-BF24-9A31DBBAFFB1}"/>
    <cellStyle name="Normal 13 40" xfId="2008" xr:uid="{A2DC4765-911C-49F4-9F56-FC14EF6C0581}"/>
    <cellStyle name="Normal 13 40 2" xfId="2009" xr:uid="{CBC43EAA-FC02-40CD-BD04-D55BE352F207}"/>
    <cellStyle name="Normal 13 41" xfId="2010" xr:uid="{780DFF6B-BC3A-432E-AF2A-E02B5E424407}"/>
    <cellStyle name="Normal 13 41 2" xfId="2011" xr:uid="{D6CE85A3-1D2C-4F28-9289-220794EC1F91}"/>
    <cellStyle name="Normal 13 42" xfId="2012" xr:uid="{073B5CD8-A1E1-4B8B-A251-5CFD9817251D}"/>
    <cellStyle name="Normal 13 42 2" xfId="2013" xr:uid="{7B3D73E0-3399-4B03-A48A-6B6C069EF655}"/>
    <cellStyle name="Normal 13 43" xfId="2014" xr:uid="{173B489C-32EA-4823-8665-5EEEA77A984B}"/>
    <cellStyle name="Normal 13 44" xfId="5447" xr:uid="{321EC17C-5A4C-4E26-B60C-37C6832D7754}"/>
    <cellStyle name="Normal 13 45" xfId="5611" xr:uid="{FD1756EB-63AC-4DE0-878A-8F910E3B27A9}"/>
    <cellStyle name="Normal 13 45 2" xfId="7801" xr:uid="{957CA587-E591-47AE-8E57-895E8115A9A1}"/>
    <cellStyle name="Normal 13 46" xfId="5612" xr:uid="{6858F23B-64AC-4D08-8872-6414A54512E7}"/>
    <cellStyle name="Normal 13 46 2" xfId="7800" xr:uid="{7AE32632-128A-443A-942D-4B19AC89C169}"/>
    <cellStyle name="Normal 13 47" xfId="5613" xr:uid="{9188B89B-29C0-40F6-A6DB-D9376DE94809}"/>
    <cellStyle name="Normal 13 47 2" xfId="7799" xr:uid="{F82C8689-BBAA-4205-AD10-E540EEF68BD9}"/>
    <cellStyle name="Normal 13 48" xfId="7804" xr:uid="{EB93943D-5D0E-4E25-8BD6-DF6AAB9A235E}"/>
    <cellStyle name="Normal 13 48 2" xfId="8435" xr:uid="{25D8056E-C552-4346-BA91-4CFCE4ED5DBF}"/>
    <cellStyle name="Normal 13 49" xfId="8457" xr:uid="{E74F4838-253E-4BEF-A676-BC44A8C2C031}"/>
    <cellStyle name="Normal 13 5" xfId="2015" xr:uid="{ED569D77-718B-4869-9719-6968C994C2F3}"/>
    <cellStyle name="Normal 13 5 2" xfId="2016" xr:uid="{C7711285-B3C0-4FAD-A841-6910FDCA32DF}"/>
    <cellStyle name="Normal 13 5_Operation viability" xfId="2017" xr:uid="{42257DDB-1A04-40C8-9760-B50C62A2785E}"/>
    <cellStyle name="Normal 13 50" xfId="8454" xr:uid="{94813EDB-08F7-4CB0-BB51-3D38D88C59B8}"/>
    <cellStyle name="Normal 13 51" xfId="1924" xr:uid="{C7D1090C-6D5A-4216-B0D3-38F3DF11F247}"/>
    <cellStyle name="Normal 13 52" xfId="11985" xr:uid="{00BB9F55-20A6-4014-A479-6F2B76FB6C96}"/>
    <cellStyle name="Normal 13 53" xfId="11999" xr:uid="{B0D7BEF9-E59D-48EA-98A7-C1243AA27FF8}"/>
    <cellStyle name="Normal 13 54" xfId="12017" xr:uid="{720B1DB5-40B3-4720-92DE-9806F692B3AA}"/>
    <cellStyle name="Normal 13 55" xfId="12008" xr:uid="{9AF7D0EA-3970-4A49-BC4F-87217EB80433}"/>
    <cellStyle name="Normal 13 56" xfId="12035" xr:uid="{B1BE9908-17B8-4E5F-A026-DB0826695242}"/>
    <cellStyle name="Normal 13 57" xfId="12047" xr:uid="{CF4D8210-AABC-4747-A18F-1AD1B8DC10D8}"/>
    <cellStyle name="Normal 13 58" xfId="12732" xr:uid="{025C9BBC-4EC0-4788-805B-4CB7BF0BA5C6}"/>
    <cellStyle name="Normal 13 59" xfId="12377" xr:uid="{03F87B2D-F87E-419B-BEFD-1BA7AC90F37D}"/>
    <cellStyle name="Normal 13 6" xfId="2018" xr:uid="{88104905-AD4D-4F41-8CF9-EB3D2D0CC30B}"/>
    <cellStyle name="Normal 13 6 2" xfId="2019" xr:uid="{268F7CC6-F313-4E98-896B-6C4505681567}"/>
    <cellStyle name="Normal 13 6_Operation viability" xfId="2020" xr:uid="{5A161AC9-44F4-4198-ACA6-5127B2A7C4E9}"/>
    <cellStyle name="Normal 13 60" xfId="12102" xr:uid="{B3B5ECE2-A0F8-42A0-B8D4-B95065901470}"/>
    <cellStyle name="Normal 13 61" xfId="12816" xr:uid="{50A74608-189B-4508-9677-367BAC4F6CC9}"/>
    <cellStyle name="Normal 13 62" xfId="13148" xr:uid="{BEB066B9-F73B-4106-B535-54860A4898C8}"/>
    <cellStyle name="Normal 13 63" xfId="12757" xr:uid="{8710F57A-290B-4F4A-82DF-8CB235828D75}"/>
    <cellStyle name="Normal 13 7" xfId="2021" xr:uid="{B16E1783-BE77-47E0-9DFE-0D98AB508FDD}"/>
    <cellStyle name="Normal 13 7 2" xfId="2022" xr:uid="{BEF09AC9-E504-4302-984F-BCDCF8FD10DD}"/>
    <cellStyle name="Normal 13 7_Operation viability" xfId="2023" xr:uid="{9A4C14BA-0AF8-4EDF-B157-F67999995AEE}"/>
    <cellStyle name="Normal 13 8" xfId="2024" xr:uid="{3E82C040-C95C-4DD8-BE4A-27D0F4AF8139}"/>
    <cellStyle name="Normal 13 8 2" xfId="2025" xr:uid="{1D963A90-9468-44E9-969E-2C8EC382BDD9}"/>
    <cellStyle name="Normal 13 8_Operation viability" xfId="2026" xr:uid="{6665AC29-C118-4DC2-9019-7404F6E1AD6E}"/>
    <cellStyle name="Normal 13 9" xfId="2027" xr:uid="{49C3ABEC-F884-41D7-8A34-2444BC4D3A71}"/>
    <cellStyle name="Normal 13 9 2" xfId="2028" xr:uid="{2EC04AB7-7ACD-47BC-8597-3E4914BBD2DE}"/>
    <cellStyle name="Normal 13 9_Operation viability" xfId="2029" xr:uid="{6A1AD224-2278-44BC-A8EF-BA5C08FAA68B}"/>
    <cellStyle name="Normal 130" xfId="7798" xr:uid="{B7F3E012-9637-4517-8D2F-DEC213EE8E90}"/>
    <cellStyle name="Normal 131" xfId="7797" xr:uid="{6B7470E3-8B5B-48A5-94D5-E90A808969AD}"/>
    <cellStyle name="Normal 132" xfId="7796" xr:uid="{86A1CBCC-A949-4EB7-8780-5C27507E688E}"/>
    <cellStyle name="Normal 133" xfId="7795" xr:uid="{193AA475-258D-48D0-96C0-1380653ACDBD}"/>
    <cellStyle name="Normal 134" xfId="7794" xr:uid="{CF6738F4-C042-4588-9BD7-BD9E716A936A}"/>
    <cellStyle name="Normal 135" xfId="7793" xr:uid="{0B073B63-E788-4B76-8C34-E3371D80FC5C}"/>
    <cellStyle name="Normal 136" xfId="7792" xr:uid="{CA7EC924-09A6-4173-91D4-B8DC576DED1D}"/>
    <cellStyle name="Normal 137" xfId="7791" xr:uid="{0EA39532-FE0B-48C1-9313-D531E8FF60C6}"/>
    <cellStyle name="Normal 138" xfId="7994" xr:uid="{D57B58C3-1E3F-40C4-9703-151027197067}"/>
    <cellStyle name="Normal 139" xfId="7790" xr:uid="{AF00D15F-94AE-4447-A05D-D3BFA1E8E9FA}"/>
    <cellStyle name="Normal 14" xfId="67" xr:uid="{6C875B9A-3E10-401B-A340-9ECC6F34B029}"/>
    <cellStyle name="Normal 14 10" xfId="2031" xr:uid="{9A2BF0D0-C9C5-4268-9E1E-3F9E04D9BC43}"/>
    <cellStyle name="Normal 14 10 2" xfId="2032" xr:uid="{8127B0C2-E664-4295-A882-C562BE6857DC}"/>
    <cellStyle name="Normal 14 10 2 2" xfId="12531" xr:uid="{AE9F42A0-F5AF-4756-AA66-249EC096DB04}"/>
    <cellStyle name="Normal 14 10 3" xfId="12339" xr:uid="{F676450A-04B9-4A66-87AE-DD2E27551839}"/>
    <cellStyle name="Normal 14 10_Operation viability" xfId="2033" xr:uid="{C8A59EBB-F331-4094-B9CD-8818BAF1F23D}"/>
    <cellStyle name="Normal 14 11" xfId="2034" xr:uid="{3C375549-EE15-4709-A92F-1141345F86BC}"/>
    <cellStyle name="Normal 14 11 2" xfId="2035" xr:uid="{D0EA6C3D-A5E2-4098-A11C-144039288444}"/>
    <cellStyle name="Normal 14 11 3" xfId="12138" xr:uid="{DACDE16D-77F2-4FA5-9A43-BB680A6953A0}"/>
    <cellStyle name="Normal 14 11_Operation viability" xfId="2036" xr:uid="{B24DE38A-D5A0-43AF-A3D8-6F3C01ECC3B4}"/>
    <cellStyle name="Normal 14 12" xfId="2037" xr:uid="{7BEFF1BF-472F-4C8A-86D9-556D88EB3AB6}"/>
    <cellStyle name="Normal 14 12 2" xfId="2038" xr:uid="{F877E36F-4C9D-46FD-8912-BA6B78F6F58B}"/>
    <cellStyle name="Normal 14 12_Operation viability" xfId="2039" xr:uid="{D861DA9E-7C7A-4AA3-802C-600973E8FCBC}"/>
    <cellStyle name="Normal 14 13" xfId="2040" xr:uid="{A12EC1A4-8C09-4FEE-BA94-2BEF525AE21D}"/>
    <cellStyle name="Normal 14 13 2" xfId="2041" xr:uid="{2F2BB49F-36A9-45F2-9C0F-D5843D5BAFDC}"/>
    <cellStyle name="Normal 14 13_Operation viability" xfId="2042" xr:uid="{F6E5C0B7-5BD2-4A02-89E2-A4A2AF9C7420}"/>
    <cellStyle name="Normal 14 14" xfId="2043" xr:uid="{E106D702-2410-423B-86B4-F8D7D7EFCC98}"/>
    <cellStyle name="Normal 14 14 2" xfId="2044" xr:uid="{FC100DE6-0496-4840-9DED-84EABFC3CFE6}"/>
    <cellStyle name="Normal 14 14_Operation viability" xfId="2045" xr:uid="{AEF31B83-AA5F-48C5-8554-2B10D83DC357}"/>
    <cellStyle name="Normal 14 15" xfId="2046" xr:uid="{72FD1076-D510-4849-BE35-81E104586FE6}"/>
    <cellStyle name="Normal 14 15 2" xfId="2047" xr:uid="{8D4DC903-BE71-4545-9FC2-BAC6AA1032A4}"/>
    <cellStyle name="Normal 14 15_Operation viability" xfId="2048" xr:uid="{A4C61D30-CD9D-4299-A402-2F256F621E8C}"/>
    <cellStyle name="Normal 14 16" xfId="2049" xr:uid="{997FE2ED-5CD9-44D9-BF73-61EE53B878D0}"/>
    <cellStyle name="Normal 14 16 2" xfId="2050" xr:uid="{41FB71F2-423E-463C-A91D-1CC3D67CA0A9}"/>
    <cellStyle name="Normal 14 16_Operation viability" xfId="2051" xr:uid="{A1A227FF-79BB-47CA-B809-86913D1E4DB0}"/>
    <cellStyle name="Normal 14 17" xfId="2052" xr:uid="{0181569D-EB33-4FFF-9081-8485FDFF2D4F}"/>
    <cellStyle name="Normal 14 17 2" xfId="2053" xr:uid="{686A8FFA-96A5-4816-8EE3-BA7A0D605449}"/>
    <cellStyle name="Normal 14 17_Operation viability" xfId="2054" xr:uid="{9DC8CA97-AB28-4F34-AA36-032926CD4F5A}"/>
    <cellStyle name="Normal 14 18" xfId="2055" xr:uid="{56E2CD66-4D7D-4F99-B0E6-3B8D98B3CAA7}"/>
    <cellStyle name="Normal 14 18 2" xfId="2056" xr:uid="{BC55A12B-CC54-4C41-9592-C22727AF983F}"/>
    <cellStyle name="Normal 14 18_Operation viability" xfId="2057" xr:uid="{907C4544-09C2-42BF-8B02-682A75BA7182}"/>
    <cellStyle name="Normal 14 19" xfId="2058" xr:uid="{D0B1E533-A0A0-4728-BC9F-C0059481205E}"/>
    <cellStyle name="Normal 14 19 2" xfId="2059" xr:uid="{B3F91346-5D1A-4C4F-BF60-43D979682D68}"/>
    <cellStyle name="Normal 14 19_Operation viability" xfId="2060" xr:uid="{F95CCDAA-B5E7-4659-B48B-FA39B208D36C}"/>
    <cellStyle name="Normal 14 2" xfId="2061" xr:uid="{701C4ED5-CCAB-47DF-81B0-96AE6B07D650}"/>
    <cellStyle name="Normal 14 2 2" xfId="2062" xr:uid="{ED5817E5-BB5C-4258-A926-42B3EE0F75BA}"/>
    <cellStyle name="Normal 14 2 2 2" xfId="5505" xr:uid="{FFA172BB-7C4B-47E6-82DA-ED5717DE43AD}"/>
    <cellStyle name="Normal 14 2 2 2 2" xfId="12760" xr:uid="{0293370F-8BE2-48FC-A5B4-46D674BC54D3}"/>
    <cellStyle name="Normal 14 2 2 2 2 2" xfId="12381" xr:uid="{D3C5A7E8-ABAA-435D-9126-CC706AD8554C}"/>
    <cellStyle name="Normal 14 2 2 2 3" xfId="13009" xr:uid="{474A945A-4641-4FEE-9350-17AD2D88E6FE}"/>
    <cellStyle name="Normal 14 2 2 2 3 2" xfId="12398" xr:uid="{EAFF3FD5-6D9B-4B2D-BA97-D7626073FD4F}"/>
    <cellStyle name="Normal 14 2 2 2 4" xfId="12782" xr:uid="{EA4D713C-4828-43EC-9FD7-65F2BB2DDB1F}"/>
    <cellStyle name="Normal 14 2 2 3" xfId="12386" xr:uid="{0F67F190-94C8-4A15-80FC-6DBE948844C5}"/>
    <cellStyle name="Normal 14 2 2 3 2" xfId="12129" xr:uid="{80F34791-550E-4A01-8849-FC81AA44A7D5}"/>
    <cellStyle name="Normal 14 2 2 4" xfId="13200" xr:uid="{A00F48F4-0E8F-4F3B-919E-9B0DF920C6E1}"/>
    <cellStyle name="Normal 14 2 2 4 2" xfId="12894" xr:uid="{4D2B1620-A554-4335-852A-8646634093C9}"/>
    <cellStyle name="Normal 14 2 2 5" xfId="13202" xr:uid="{8F57B556-F3DD-40B9-88F0-20053E391735}"/>
    <cellStyle name="Normal 14 2 3" xfId="5506" xr:uid="{C7ABFC4E-854B-4BE3-9A09-6EE022538CC1}"/>
    <cellStyle name="Normal 14 2 3 2" xfId="13124" xr:uid="{95792D1A-BB62-4035-A76A-A11559F47F54}"/>
    <cellStyle name="Normal 14 2 3 2 2" xfId="12314" xr:uid="{AD21DDE6-C9E3-4A07-9318-3BDE1E849369}"/>
    <cellStyle name="Normal 14 2 3 3" xfId="12447" xr:uid="{B6EFAF11-6F9F-4589-BAFF-1150272F6AF7}"/>
    <cellStyle name="Normal 14 2 3 3 2" xfId="12356" xr:uid="{AE323363-6D23-44C8-81CC-90F0D4D0549F}"/>
    <cellStyle name="Normal 14 2 3 4" xfId="12982" xr:uid="{F5DC1C2C-495D-49CD-91EF-F327ED781ADA}"/>
    <cellStyle name="Normal 14 2 4" xfId="7788" xr:uid="{C5E720D2-D101-440D-B137-B43A0FECF247}"/>
    <cellStyle name="Normal 14 2 4 2" xfId="13015" xr:uid="{91BBEB7E-E95F-497A-BAB3-8BD54458720F}"/>
    <cellStyle name="Normal 14 2 4 3" xfId="12723" xr:uid="{D5859A03-47B0-4E43-BB41-B443B0B72ED6}"/>
    <cellStyle name="Normal 14 2 5" xfId="12199" xr:uid="{07A270E9-F259-4EB1-8795-5ECCB9D4D1A8}"/>
    <cellStyle name="Normal 14 2 5 2" xfId="12088" xr:uid="{AF106421-0DBB-4993-92C1-51CD3BEB539B}"/>
    <cellStyle name="Normal 14 2 6" xfId="13069" xr:uid="{88C8816E-B3FA-4B40-9B39-4E2A635F0FAB}"/>
    <cellStyle name="Normal 14 2_Operation viability" xfId="2063" xr:uid="{557B8E64-6404-427D-9186-AA96C65B0BA3}"/>
    <cellStyle name="Normal 14 20" xfId="2064" xr:uid="{4608853B-9405-43C6-A4CE-9768F278F33C}"/>
    <cellStyle name="Normal 14 20 2" xfId="2065" xr:uid="{E4C35AAE-FF24-4607-8E73-873C93FE695A}"/>
    <cellStyle name="Normal 14 20_Operation viability" xfId="2066" xr:uid="{FA0FFDBC-B841-43A1-83C8-250E9762392D}"/>
    <cellStyle name="Normal 14 21" xfId="2067" xr:uid="{5FBF3C49-C0C0-46BF-A248-9A4691A3F9C2}"/>
    <cellStyle name="Normal 14 21 2" xfId="2068" xr:uid="{A485CB0E-CEB0-41D3-B38E-6BEE950BC057}"/>
    <cellStyle name="Normal 14 21_Operation viability" xfId="2069" xr:uid="{56E4F433-4960-4BDE-A5E8-66E54294E937}"/>
    <cellStyle name="Normal 14 22" xfId="2070" xr:uid="{ECE63C4A-2B0B-4F44-ABC9-370C73F07E57}"/>
    <cellStyle name="Normal 14 22 2" xfId="2071" xr:uid="{9024C90D-5F2A-44FC-B744-3CDEA579B3EA}"/>
    <cellStyle name="Normal 14 22_Operation viability" xfId="2072" xr:uid="{E74CCD44-244D-4945-BC08-A6AC669525FB}"/>
    <cellStyle name="Normal 14 23" xfId="2073" xr:uid="{56A340E9-EC8C-44D8-B794-96B260AF4E08}"/>
    <cellStyle name="Normal 14 23 2" xfId="2074" xr:uid="{E54D5F42-070C-430B-B495-0C4229705731}"/>
    <cellStyle name="Normal 14 23_Operation viability" xfId="2075" xr:uid="{FA91649B-0CAE-4A4A-BA31-D353EAC22715}"/>
    <cellStyle name="Normal 14 24" xfId="2076" xr:uid="{4F287EBF-C778-44A6-8674-F54F51658397}"/>
    <cellStyle name="Normal 14 25" xfId="5469" xr:uid="{AF4DD2AF-36DA-4D70-8B7D-989C0A832E47}"/>
    <cellStyle name="Normal 14 26" xfId="5614" xr:uid="{2DC9CCCD-124E-4D2E-8A3E-E78B293CE860}"/>
    <cellStyle name="Normal 14 26 2" xfId="7787" xr:uid="{ACECFC05-02AB-4887-B0BF-A22CB6C6E06D}"/>
    <cellStyle name="Normal 14 27" xfId="5615" xr:uid="{E25D5CFD-4DA9-4A2B-84FA-4E99EE5F9C37}"/>
    <cellStyle name="Normal 14 27 2" xfId="7786" xr:uid="{82043F06-F5E1-4C39-A9EA-0EB67C76633C}"/>
    <cellStyle name="Normal 14 28" xfId="5616" xr:uid="{FB505A87-5221-4FC3-82B1-14F91E42D17F}"/>
    <cellStyle name="Normal 14 28 2" xfId="7785" xr:uid="{E3B54257-1D49-42EB-AACF-30C4DB5C2F68}"/>
    <cellStyle name="Normal 14 29" xfId="7789" xr:uid="{A5891A55-EB60-4987-B81C-53DB36F92246}"/>
    <cellStyle name="Normal 14 29 2" xfId="8436" xr:uid="{873E3404-3E48-4589-92D0-E591BFA5EEDE}"/>
    <cellStyle name="Normal 14 3" xfId="2077" xr:uid="{3451908D-BACF-42EE-B1DC-47D110923F6F}"/>
    <cellStyle name="Normal 14 3 2" xfId="2078" xr:uid="{4C8643D7-FF30-4B54-B805-AFB74FDCC3A4}"/>
    <cellStyle name="Normal 14 3 2 2" xfId="5406" xr:uid="{38E9D754-8535-4B9D-87D3-DD716E939E7D}"/>
    <cellStyle name="Normal 14 3 2 2 2" xfId="12747" xr:uid="{3A3D03D6-D51B-415C-BF26-C8B7B1210435}"/>
    <cellStyle name="Normal 14 3 2 2 2 2" xfId="12438" xr:uid="{75FBDF94-A3B9-4072-B7FD-209A0ED83688}"/>
    <cellStyle name="Normal 14 3 2 2 3" xfId="12492" xr:uid="{3402F464-8A31-4BAB-B2EF-BF67A8D89691}"/>
    <cellStyle name="Normal 14 3 2 2 3 2" xfId="12235" xr:uid="{71CC15AA-DFD9-4227-9CB6-3B44DBB3AF96}"/>
    <cellStyle name="Normal 14 3 2 2 4" xfId="12401" xr:uid="{DB539ECF-8ACB-4869-B13F-14DDCA664610}"/>
    <cellStyle name="Normal 14 3 2 3" xfId="12888" xr:uid="{D0E44A2E-31C7-4686-A90D-84072D2C96D7}"/>
    <cellStyle name="Normal 14 3 2 3 2" xfId="12698" xr:uid="{E5ACEF4A-4F01-4FA8-8583-45AE945A8F9A}"/>
    <cellStyle name="Normal 14 3 2 4" xfId="12645" xr:uid="{D12D0C69-9654-40EB-A6B1-862783FD4E3C}"/>
    <cellStyle name="Normal 14 3 2 4 2" xfId="12481" xr:uid="{DBD5C33A-97FA-4E6D-A7E4-F3F7E7351772}"/>
    <cellStyle name="Normal 14 3 2 5" xfId="13188" xr:uid="{4B7BA3C6-9302-4A39-BECA-DDB9B35A049E}"/>
    <cellStyle name="Normal 14 3 3" xfId="5398" xr:uid="{716C9546-8633-4666-AA47-DD66097FDEE6}"/>
    <cellStyle name="Normal 14 3 3 2" xfId="12383" xr:uid="{EA6A118F-145B-4E5F-AB57-7DBA60D5F23E}"/>
    <cellStyle name="Normal 14 3 3 2 2" xfId="13255" xr:uid="{6D7C18F4-C045-491F-869E-AC46C385F966}"/>
    <cellStyle name="Normal 14 3 3 3" xfId="13044" xr:uid="{B7FC3F31-11A4-4E83-AFB4-C8382AF99B19}"/>
    <cellStyle name="Normal 14 3 3 3 2" xfId="13163" xr:uid="{9A6F3580-4DDE-47AC-AFA7-E0B34D211998}"/>
    <cellStyle name="Normal 14 3 3 4" xfId="12614" xr:uid="{EA80991C-9FB5-4C2A-B753-E91E6259DB9E}"/>
    <cellStyle name="Normal 14 3 4" xfId="13205" xr:uid="{E8D3822E-FC52-4BF0-A24B-B2A507667BF6}"/>
    <cellStyle name="Normal 14 3 4 2" xfId="12897" xr:uid="{C553108A-6452-42DA-8608-57D64D72F733}"/>
    <cellStyle name="Normal 14 3 5" xfId="12667" xr:uid="{72E01108-FEBD-456B-8A46-64F1D2B223E9}"/>
    <cellStyle name="Normal 14 3 5 2" xfId="13193" xr:uid="{FAAAF803-8409-496A-87B2-DAE198436E26}"/>
    <cellStyle name="Normal 14 3 6" xfId="12159" xr:uid="{C295DDC1-2A86-401B-B323-B24048291E81}"/>
    <cellStyle name="Normal 14 3_Operation viability" xfId="2079" xr:uid="{3D51C3B8-0CB4-45D9-BB60-E02FCAF3D73D}"/>
    <cellStyle name="Normal 14 30" xfId="8458" xr:uid="{921CBCAE-0557-4AAC-9573-E97E73AFE0D2}"/>
    <cellStyle name="Normal 14 31" xfId="8426" xr:uid="{056E484C-6E1F-4788-823E-E4FA6CFF233D}"/>
    <cellStyle name="Normal 14 32" xfId="2030" xr:uid="{B7C47D82-9FB5-40F7-9390-2B8A61B5D8CE}"/>
    <cellStyle name="Normal 14 33" xfId="11986" xr:uid="{9D2DE325-CEB1-4187-9B40-946FF0FD621E}"/>
    <cellStyle name="Normal 14 34" xfId="11993" xr:uid="{8A402AA2-A51C-463D-BE7C-1FC0E0BEEEFE}"/>
    <cellStyle name="Normal 14 35" xfId="12019" xr:uid="{F12AEF15-03D7-494D-8C06-2118A09B27A6}"/>
    <cellStyle name="Normal 14 36" xfId="12046" xr:uid="{38EF3C2E-61E7-4F26-986B-B9E9B03EE115}"/>
    <cellStyle name="Normal 14 37" xfId="12013" xr:uid="{18C95334-E0BE-454C-8254-6B326E660B15}"/>
    <cellStyle name="Normal 14 38" xfId="12028" xr:uid="{C7676242-EF08-4464-868C-68B9341E1764}"/>
    <cellStyle name="Normal 14 39" xfId="12474" xr:uid="{DEE0DE73-053A-4872-B508-EB08F481E377}"/>
    <cellStyle name="Normal 14 4" xfId="2080" xr:uid="{8E570A9D-EC77-4A97-867F-CBBD78C6CB54}"/>
    <cellStyle name="Normal 14 4 2" xfId="2081" xr:uid="{2235BDC5-5F05-4386-AE24-C1E086072A58}"/>
    <cellStyle name="Normal 14 4 2 2" xfId="5339" xr:uid="{2F6305B4-25B3-435C-9F15-75212CE8AD47}"/>
    <cellStyle name="Normal 14 4 2 2 2" xfId="12597" xr:uid="{751FE62E-5BA7-4910-95FF-2B5C54E0A9B3}"/>
    <cellStyle name="Normal 14 4 2 2 2 2" xfId="12458" xr:uid="{287ADDA2-394A-48EE-923F-971298490D24}"/>
    <cellStyle name="Normal 14 4 2 2 3" xfId="13194" xr:uid="{7A33433E-30B6-4A7A-A4EF-F92428B8B59F}"/>
    <cellStyle name="Normal 14 4 2 2 3 2" xfId="13042" xr:uid="{E4A44D46-55D5-4A81-B723-C253DB5587CD}"/>
    <cellStyle name="Normal 14 4 2 2 4" xfId="13076" xr:uid="{D77F8F85-425A-41A6-AE02-FF7DA6926D28}"/>
    <cellStyle name="Normal 14 4 2 3" xfId="13054" xr:uid="{00199DBA-A09B-4115-A714-6A90F70C747A}"/>
    <cellStyle name="Normal 14 4 2 3 2" xfId="12621" xr:uid="{6944B9D0-19B3-484C-8AFE-125E64270352}"/>
    <cellStyle name="Normal 14 4 2 4" xfId="12373" xr:uid="{716CC6A1-96AA-4684-A11F-264D3784C4D4}"/>
    <cellStyle name="Normal 14 4 2 4 2" xfId="12423" xr:uid="{234EC228-9999-4CF4-A555-561D42CFB957}"/>
    <cellStyle name="Normal 14 4 2 5" xfId="12924" xr:uid="{9505779E-7521-4122-BB60-7903B4D998D8}"/>
    <cellStyle name="Normal 14 4 3" xfId="5470" xr:uid="{8602A2E3-690C-464D-B25D-4D53A200A6DA}"/>
    <cellStyle name="Normal 14 4 3 2" xfId="12115" xr:uid="{89E06AD2-F9B7-490E-8A86-FFF835D89E29}"/>
    <cellStyle name="Normal 14 4 3 2 2" xfId="13105" xr:uid="{05A0DB8B-37BD-4D06-8953-423D52E8D77A}"/>
    <cellStyle name="Normal 14 4 3 3" xfId="12330" xr:uid="{9469409B-3B9E-4AC3-B327-4943972526A5}"/>
    <cellStyle name="Normal 14 4 3 3 2" xfId="13252" xr:uid="{8CAE8D67-D308-4843-85D0-74C96FC62CB7}"/>
    <cellStyle name="Normal 14 4 3 4" xfId="12243" xr:uid="{F2539243-C6FF-491A-8EE9-EB3320B072EB}"/>
    <cellStyle name="Normal 14 4 4" xfId="12694" xr:uid="{18AAA746-C618-40B1-92AA-DA8CC23789DF}"/>
    <cellStyle name="Normal 14 4 4 2" xfId="12604" xr:uid="{86CA2C8B-3853-43EB-AE16-E37EADC4A3C3}"/>
    <cellStyle name="Normal 14 4 5" xfId="12500" xr:uid="{79339D36-6AC9-49F4-88B8-7CDE8DA144DE}"/>
    <cellStyle name="Normal 14 4 5 2" xfId="12450" xr:uid="{FE798306-0804-4816-B5E1-F0EED15115B9}"/>
    <cellStyle name="Normal 14 4 6" xfId="12784" xr:uid="{E9772314-C816-48AD-85A7-F8D1DA657310}"/>
    <cellStyle name="Normal 14 4_Operation viability" xfId="2082" xr:uid="{2D7D88A8-FF2A-44C7-ABD6-DF5644AC4058}"/>
    <cellStyle name="Normal 14 5" xfId="2083" xr:uid="{1ACC1D0F-61A0-439E-983D-E4CF25F9E947}"/>
    <cellStyle name="Normal 14 5 2" xfId="2084" xr:uid="{1992E532-AC2E-4FB4-ADFF-DE2D526E7CAC}"/>
    <cellStyle name="Normal 14 5 2 2" xfId="5561" xr:uid="{5114CC41-E093-410D-9138-0E3B524CD480}"/>
    <cellStyle name="Normal 14 5 2 2 2" xfId="12979" xr:uid="{3A8654FA-D24B-4434-BA92-0CDC44916FA4}"/>
    <cellStyle name="Normal 14 5 2 2 2 2" xfId="12843" xr:uid="{F56F3A0E-1355-48E2-9DDF-BB005254C4B5}"/>
    <cellStyle name="Normal 14 5 2 2 3" xfId="13253" xr:uid="{722E009A-8F21-45C6-AFEB-89AE13FBF97B}"/>
    <cellStyle name="Normal 14 5 2 2 3 2" xfId="13175" xr:uid="{36131424-B23E-40DF-8D75-C8F39E29C794}"/>
    <cellStyle name="Normal 14 5 2 2 4" xfId="13180" xr:uid="{35683E02-FF04-4ACE-8F75-CF1389CDF53E}"/>
    <cellStyle name="Normal 14 5 2 3" xfId="13244" xr:uid="{B3690E87-25CF-4932-B912-8BD1E31FC5AB}"/>
    <cellStyle name="Normal 14 5 2 3 2" xfId="12335" xr:uid="{45EECBEA-0922-49EC-B005-DD40C997D271}"/>
    <cellStyle name="Normal 14 5 2 4" xfId="12420" xr:uid="{53333AA2-BA14-44F4-85B5-0C3222C2AE3F}"/>
    <cellStyle name="Normal 14 5 2 4 2" xfId="12242" xr:uid="{31829E30-9180-4DCE-83D9-91B66C6E829C}"/>
    <cellStyle name="Normal 14 5 2 5" xfId="12137" xr:uid="{9664A406-300A-480E-BB4E-3B3B5A776E61}"/>
    <cellStyle name="Normal 14 5 3" xfId="5542" xr:uid="{0F633505-1E9D-49B3-B1A1-FDE1C6560E68}"/>
    <cellStyle name="Normal 14 5 3 2" xfId="12076" xr:uid="{DFF7C66D-D849-4C42-B19B-887A54C8DDD5}"/>
    <cellStyle name="Normal 14 5 3 2 2" xfId="12444" xr:uid="{60F169DF-1080-4620-B90B-CE17F16C1951}"/>
    <cellStyle name="Normal 14 5 3 3" xfId="12683" xr:uid="{929F906F-8EDD-4F6A-95E7-FC25526BCF68}"/>
    <cellStyle name="Normal 14 5 3 3 2" xfId="12454" xr:uid="{818359F0-3DE1-4E0F-871B-144308324F60}"/>
    <cellStyle name="Normal 14 5 3 4" xfId="12291" xr:uid="{CB49C88D-72A9-4E68-AB98-10E538500C06}"/>
    <cellStyle name="Normal 14 5 4" xfId="12203" xr:uid="{79DC491F-CC43-4BF8-A9CA-0B624F34FE61}"/>
    <cellStyle name="Normal 14 5 4 2" xfId="12744" xr:uid="{916859B2-9DDD-4CDB-B048-EAC387ADC909}"/>
    <cellStyle name="Normal 14 5 5" xfId="13035" xr:uid="{6CD558A5-3EAB-402D-8C99-5B0480D65C65}"/>
    <cellStyle name="Normal 14 5 5 2" xfId="13100" xr:uid="{7DB97412-03C3-4818-8F07-A8E14907D153}"/>
    <cellStyle name="Normal 14 5 6" xfId="13190" xr:uid="{EE8050D3-7D70-4A51-94CF-FD913E8FB414}"/>
    <cellStyle name="Normal 14 5_Operation viability" xfId="2085" xr:uid="{4231BDC4-D650-4C43-8454-EFE615B29BBB}"/>
    <cellStyle name="Normal 14 6" xfId="2086" xr:uid="{74324926-48D0-4A4B-B3C9-3CBA04542170}"/>
    <cellStyle name="Normal 14 6 2" xfId="2087" xr:uid="{6F8DE8D4-C2EA-44CE-82F0-A2957EE4F810}"/>
    <cellStyle name="Normal 14 6 2 2" xfId="5531" xr:uid="{FB1BCE2D-1CAA-4678-9EEF-DB5B60A65CD9}"/>
    <cellStyle name="Normal 14 6 2 2 2" xfId="13075" xr:uid="{957EA154-0A8F-4904-831F-EC8BAA007AE8}"/>
    <cellStyle name="Normal 14 6 2 2 2 2" xfId="12216" xr:uid="{2749FF32-71B7-4EE0-89E9-F42F87C9A325}"/>
    <cellStyle name="Normal 14 6 2 2 3" xfId="13119" xr:uid="{81E7205D-8327-4F3F-966B-83B58328A1F4}"/>
    <cellStyle name="Normal 14 6 2 2 3 2" xfId="12772" xr:uid="{B8EDB27C-F9FF-45BA-8C99-75D860CD6417}"/>
    <cellStyle name="Normal 14 6 2 2 4" xfId="12440" xr:uid="{3F8C4DB5-0A8B-430E-A716-385719503450}"/>
    <cellStyle name="Normal 14 6 2 3" xfId="12684" xr:uid="{CFF6B866-AB3F-40CA-87C3-762DA2CF52A1}"/>
    <cellStyle name="Normal 14 6 2 3 2" xfId="12460" xr:uid="{2911ACF2-834C-4F80-9736-EF138AC580A3}"/>
    <cellStyle name="Normal 14 6 2 4" xfId="12131" xr:uid="{4670346C-03D9-40FC-856B-B633AA509FBA}"/>
    <cellStyle name="Normal 14 6 2 4 2" xfId="12824" xr:uid="{DCA93978-CD74-4246-81BA-F5936B1FD6A8}"/>
    <cellStyle name="Normal 14 6 2 5" xfId="13088" xr:uid="{9A22666A-4DB7-4529-ADE5-0B1998E13E22}"/>
    <cellStyle name="Normal 14 6 3" xfId="5323" xr:uid="{71025163-31AB-4F6D-B464-C065B1BD9CA4}"/>
    <cellStyle name="Normal 14 6 3 2" xfId="12624" xr:uid="{C823B5B7-7FF3-415B-8221-F5BD411037AF}"/>
    <cellStyle name="Normal 14 6 3 2 2" xfId="12395" xr:uid="{CC504EA2-3DD1-43B6-9248-BF017E45F6E9}"/>
    <cellStyle name="Normal 14 6 3 3" xfId="13249" xr:uid="{0BDA929A-AFD5-4A88-8549-FEA821892586}"/>
    <cellStyle name="Normal 14 6 3 3 2" xfId="13090" xr:uid="{B1BECD53-4E26-4628-A134-75727C430310}"/>
    <cellStyle name="Normal 14 6 3 4" xfId="12260" xr:uid="{B9D52C2F-B212-4885-B427-E39DC1A84814}"/>
    <cellStyle name="Normal 14 6 4" xfId="12532" xr:uid="{1880F152-DF6E-403D-BB28-F2891BDB2075}"/>
    <cellStyle name="Normal 14 6 4 2" xfId="13161" xr:uid="{8BC8B24B-B2D6-4020-AB67-99B13D5D98B0}"/>
    <cellStyle name="Normal 14 6 5" xfId="12634" xr:uid="{D8A64192-49AB-4C57-95D6-E15842A4E250}"/>
    <cellStyle name="Normal 14 6 5 2" xfId="12850" xr:uid="{17BE14A7-33CA-4121-B890-C1186BB93722}"/>
    <cellStyle name="Normal 14 6 6" xfId="12725" xr:uid="{F3391A8A-9F5B-4673-9BD1-3B7C4EB1A9FE}"/>
    <cellStyle name="Normal 14 6_Operation viability" xfId="2088" xr:uid="{3953A28C-A347-4BD7-BDD8-5C36B4CD6C89}"/>
    <cellStyle name="Normal 14 7" xfId="2089" xr:uid="{7B6F6928-4944-4A69-A04A-C344C4FAACBB}"/>
    <cellStyle name="Normal 14 7 2" xfId="2090" xr:uid="{46E74637-267B-4F3D-B2B3-8996587A0A12}"/>
    <cellStyle name="Normal 14 7 2 2" xfId="12464" xr:uid="{1833D840-6866-46A5-901C-38D9CBCD7C6F}"/>
    <cellStyle name="Normal 14 7 2 2 2" xfId="12832" xr:uid="{E96FA48B-B6B1-4A4A-85D7-94E3DB3DF16F}"/>
    <cellStyle name="Normal 14 7 2 3" xfId="13127" xr:uid="{8E104A55-B7CB-49ED-97D8-E0B81FA65ACA}"/>
    <cellStyle name="Normal 14 7 2 3 2" xfId="12902" xr:uid="{4BC034AF-8A18-403E-A937-87DDD8267679}"/>
    <cellStyle name="Normal 14 7 2 4" xfId="13014" xr:uid="{8AE51FC4-E668-4CAA-8041-D71278DADC5F}"/>
    <cellStyle name="Normal 14 7 2 5" xfId="13104" xr:uid="{563C6AFC-F1FD-425D-B7B4-38197CC5BC39}"/>
    <cellStyle name="Normal 14 7 3" xfId="12887" xr:uid="{712C0196-4878-442A-8959-66215E72EC09}"/>
    <cellStyle name="Normal 14 7 3 2" xfId="12459" xr:uid="{64A6EED5-FF73-4405-BB34-972D977019BF}"/>
    <cellStyle name="Normal 14 7 4" xfId="12795" xr:uid="{3BCEB810-F255-4D62-947B-A1A7205378FD}"/>
    <cellStyle name="Normal 14 7 4 2" xfId="12579" xr:uid="{90E4C38F-2DE4-4407-8806-B215B1CC18B9}"/>
    <cellStyle name="Normal 14 7 5" xfId="13158" xr:uid="{093661C9-0306-4620-9115-F248FE0682B8}"/>
    <cellStyle name="Normal 14 7 6" xfId="13080" xr:uid="{7868C7A2-D4B0-4797-B4E4-BEA4E0EF90C6}"/>
    <cellStyle name="Normal 14 7_Operation viability" xfId="2091" xr:uid="{FCB1081C-1FBF-4103-96E1-1F9EDE0ED5CF}"/>
    <cellStyle name="Normal 14 8" xfId="2092" xr:uid="{89BA240C-2C3F-4261-A6D4-D1D8C9165244}"/>
    <cellStyle name="Normal 14 8 2" xfId="2093" xr:uid="{78702D2D-30B4-419A-BE7C-C574415E6CB4}"/>
    <cellStyle name="Normal 14 8 2 2" xfId="12130" xr:uid="{2CC6275A-8400-48C4-9B15-328B6F755C87}"/>
    <cellStyle name="Normal 14 8 2 3" xfId="12493" xr:uid="{461D42F5-8158-4066-A455-69DC754D864E}"/>
    <cellStyle name="Normal 14 8 3" xfId="13157" xr:uid="{AE659997-E156-406E-8D7E-0843954F2768}"/>
    <cellStyle name="Normal 14 8 3 2" xfId="12903" xr:uid="{A278C71B-037A-4C6B-A659-26F7ECBC7F57}"/>
    <cellStyle name="Normal 14 8 4" xfId="13256" xr:uid="{65B7F8B6-4C42-40DB-A4F3-CAAEA61DDA38}"/>
    <cellStyle name="Normal 14 8 5" xfId="12983" xr:uid="{F21E9D39-1D18-4C38-BF0F-0E6A317A5742}"/>
    <cellStyle name="Normal 14 8_Operation viability" xfId="2094" xr:uid="{946BD84F-BE07-4E0D-82DE-ED59976EA6F4}"/>
    <cellStyle name="Normal 14 9" xfId="2095" xr:uid="{C047B234-BA99-4852-AC28-A812C29A0BE3}"/>
    <cellStyle name="Normal 14 9 2" xfId="2096" xr:uid="{6B0580DC-2577-4223-BFAC-F213928C532E}"/>
    <cellStyle name="Normal 14 9 2 2" xfId="13065" xr:uid="{9DE1A77B-5282-48F7-9B04-0E2CCC4F0680}"/>
    <cellStyle name="Normal 14 9 3" xfId="12170" xr:uid="{BA1C223E-EEB2-46AF-A01A-E047513013FB}"/>
    <cellStyle name="Normal 14 9_Operation viability" xfId="2097" xr:uid="{AE7AC0FB-019F-450F-BAF3-47F622606FD4}"/>
    <cellStyle name="Normal 140" xfId="8026" xr:uid="{C05021FB-3890-4B36-A513-35A54199974C}"/>
    <cellStyle name="Normal 141" xfId="7964" xr:uid="{4E9EE97B-178C-4CC1-82B2-E68343DBD540}"/>
    <cellStyle name="Normal 142" xfId="7784" xr:uid="{E375F6A7-7136-4B1B-A6E2-F1A23F829E73}"/>
    <cellStyle name="Normal 143" xfId="7783" xr:uid="{656D58A9-BBC6-40D6-972D-F8B1007DF8C3}"/>
    <cellStyle name="Normal 144" xfId="7782" xr:uid="{E5A8C460-32C1-4382-A802-FCDDD7AB16C1}"/>
    <cellStyle name="Normal 145" xfId="7781" xr:uid="{F01B451E-F4CD-4A1E-AA39-6578247A709E}"/>
    <cellStyle name="Normal 146" xfId="7780" xr:uid="{7C4EF10F-E850-44C4-B454-C8832934BD6D}"/>
    <cellStyle name="Normal 147" xfId="7779" xr:uid="{C6C40470-6E66-45F6-BE01-318B36BB118F}"/>
    <cellStyle name="Normal 148" xfId="7778" xr:uid="{A231BBF1-514E-4E89-AB06-831493F42975}"/>
    <cellStyle name="Normal 149" xfId="7777" xr:uid="{E51DDD48-B0C6-46D4-B921-517E09746F0C}"/>
    <cellStyle name="Normal 15" xfId="68" xr:uid="{1E8CA62D-61AA-44C7-8A0C-8805CC26DC6B}"/>
    <cellStyle name="Normal 15 2" xfId="2099" xr:uid="{FEB7E549-4CAE-4F6D-A2C5-427FEE202A88}"/>
    <cellStyle name="Normal 15 2 10" xfId="12290" xr:uid="{2E882182-26F1-4372-B86D-4154288F6499}"/>
    <cellStyle name="Normal 15 2 10 2" xfId="12728" xr:uid="{120F9031-5584-4E27-800F-83745DA9A62C}"/>
    <cellStyle name="Normal 15 2 10 2 2" xfId="12925" xr:uid="{11980875-FEF8-4737-8362-AA154F2868B9}"/>
    <cellStyle name="Normal 15 2 10 3" xfId="12769" xr:uid="{10D92CC7-3011-400D-B8E5-1DFCDDB37DCB}"/>
    <cellStyle name="Normal 15 2 10 3 2" xfId="12281" xr:uid="{F69311F0-9967-47D3-ABB7-7C716744FD67}"/>
    <cellStyle name="Normal 15 2 10 4" xfId="12428" xr:uid="{94BEA7B7-FBA1-44D4-B23D-1DC96E7E28D0}"/>
    <cellStyle name="Normal 15 2 11" xfId="12789" xr:uid="{1A380CCC-C34E-4362-AC83-755C88EA564F}"/>
    <cellStyle name="Normal 15 2 11 2" xfId="12958" xr:uid="{E5225946-4CE5-4781-8BB7-F9CBEE43EB7C}"/>
    <cellStyle name="Normal 15 2 11 2 2" xfId="12731" xr:uid="{8853D9C3-70ED-4B62-90A2-8A305037EBDF}"/>
    <cellStyle name="Normal 15 2 11 3" xfId="12183" xr:uid="{15889048-0276-4ADB-9706-FAB3057533DF}"/>
    <cellStyle name="Normal 15 2 11 3 2" xfId="13226" xr:uid="{340C9B63-4F05-476B-868C-C6B5786D1C10}"/>
    <cellStyle name="Normal 15 2 11 4" xfId="13201" xr:uid="{6A66F820-244F-47B4-9556-8AA27A7F49CD}"/>
    <cellStyle name="Normal 15 2 12" xfId="12096" xr:uid="{5CF76518-A205-4299-84C2-BF0AB89E4325}"/>
    <cellStyle name="Normal 15 2 12 2" xfId="13071" xr:uid="{BE2B4ED8-C1F7-4186-96A2-CC60C7901167}"/>
    <cellStyle name="Normal 15 2 13" xfId="13214" xr:uid="{4E5B8F59-5A27-4B32-B963-E7C04330A021}"/>
    <cellStyle name="Normal 15 2 13 2" xfId="12206" xr:uid="{24096009-3B20-4899-9CD7-01C7BA23A191}"/>
    <cellStyle name="Normal 15 2 14" xfId="13077" xr:uid="{DE447BCE-D317-4F59-A210-C4F06F2ACF4A}"/>
    <cellStyle name="Normal 15 2 14 2" xfId="12842" xr:uid="{117CB7A1-4F39-4F36-9D77-1600F9488919}"/>
    <cellStyle name="Normal 15 2 15" xfId="12110" xr:uid="{77EB8CD7-80D1-4F27-9B82-2FFC450861C2}"/>
    <cellStyle name="Normal 15 2 15 2" xfId="12140" xr:uid="{B772EE9F-30C7-473E-A870-EAB15AC9DE16}"/>
    <cellStyle name="Normal 15 2 16" xfId="12856" xr:uid="{1671C269-5619-4A09-9377-D575434BF0DB}"/>
    <cellStyle name="Normal 15 2 17" xfId="12113" xr:uid="{718FD7DD-CBA9-4959-A363-4F3113EABFCF}"/>
    <cellStyle name="Normal 15 2 18" xfId="12550" xr:uid="{AAB22EBF-B66F-42DD-8C34-D3B2ACC581BC}"/>
    <cellStyle name="Normal 15 2 2" xfId="5507" xr:uid="{C19B1919-172A-49EC-9F3F-0AC49EE53A2B}"/>
    <cellStyle name="Normal 15 2 2 2" xfId="5551" xr:uid="{801210EC-AC81-4409-96B3-02E39925083F}"/>
    <cellStyle name="Normal 15 2 2 2 2" xfId="5514" xr:uid="{CA54DC09-B603-435A-8B5B-10B9C9CC0302}"/>
    <cellStyle name="Normal 15 2 2 2 2 2" xfId="12334" xr:uid="{2D360FC8-B574-48C8-9AB9-8AC0E5AA062A}"/>
    <cellStyle name="Normal 15 2 2 2 2 2 2" xfId="12606" xr:uid="{951EB65E-57ED-486B-BFFD-6D2984BA521C}"/>
    <cellStyle name="Normal 15 2 2 2 2 3" xfId="12175" xr:uid="{1CF622CF-A7C3-4020-B64F-6FA56C976320}"/>
    <cellStyle name="Normal 15 2 2 2 2 3 2" xfId="13109" xr:uid="{E044BA65-EBD1-4C9E-9C55-6CF5930C114C}"/>
    <cellStyle name="Normal 15 2 2 2 2 4" xfId="12504" xr:uid="{E396A135-9E3B-4B25-83ED-06D5DC046AFF}"/>
    <cellStyle name="Normal 15 2 2 2 3" xfId="12997" xr:uid="{1ED072DD-D55E-4939-AA5F-32A3AF7C837D}"/>
    <cellStyle name="Normal 15 2 2 2 3 2" xfId="13176" xr:uid="{072D9DB5-8284-46D7-9DC4-B85DC827150B}"/>
    <cellStyle name="Normal 15 2 2 2 4" xfId="12669" xr:uid="{22C12F8B-C1DB-4847-A2ED-6DF8CBA132E8}"/>
    <cellStyle name="Normal 15 2 2 2 4 2" xfId="12647" xr:uid="{EFFD96CA-1853-435A-A5F5-D068532CE312}"/>
    <cellStyle name="Normal 15 2 2 2 5" xfId="13231" xr:uid="{A0CA9E83-E973-4764-AF78-82C2E0D7283E}"/>
    <cellStyle name="Normal 15 2 2 3" xfId="5509" xr:uid="{3EDB0C06-4E08-453E-81B0-EC5AF533FCF3}"/>
    <cellStyle name="Normal 15 2 2 3 2" xfId="12317" xr:uid="{FA77B0B2-D1D0-4D3F-81E2-1A781C2F5800}"/>
    <cellStyle name="Normal 15 2 2 3 2 2" xfId="13184" xr:uid="{3F9FDED0-DBB6-4469-A37E-74B76F653559}"/>
    <cellStyle name="Normal 15 2 2 3 3" xfId="13241" xr:uid="{5D470FDC-5BF5-4CAA-AF03-3D421F530E3E}"/>
    <cellStyle name="Normal 15 2 2 3 3 2" xfId="12136" xr:uid="{83D2D055-27D4-4E49-9479-EA3EE60C98C2}"/>
    <cellStyle name="Normal 15 2 2 3 4" xfId="12826" xr:uid="{51A2D2C4-628E-4FAB-9E71-A34E6A81F95C}"/>
    <cellStyle name="Normal 15 2 2 4" xfId="12379" xr:uid="{F4A633BA-1280-40B2-BB3E-7090D8E87502}"/>
    <cellStyle name="Normal 15 2 2 4 2" xfId="13219" xr:uid="{2FA6EDCD-5586-4964-8C4E-B5712DF0537B}"/>
    <cellStyle name="Normal 15 2 2 5" xfId="13122" xr:uid="{A05B8CA3-CF1C-4DF9-9C25-A2F4061FD1C9}"/>
    <cellStyle name="Normal 15 2 2 5 2" xfId="12327" xr:uid="{199824AA-DCBD-489F-8414-E582DBD70B22}"/>
    <cellStyle name="Normal 15 2 2 6" xfId="12211" xr:uid="{47EDC40F-6270-4720-B523-B2E7FAF517F5}"/>
    <cellStyle name="Normal 15 2 2 6 2" xfId="12294" xr:uid="{25ED6725-699F-4331-9FBB-C591BF98BE23}"/>
    <cellStyle name="Normal 15 2 2 7" xfId="12396" xr:uid="{D020F8D0-38A4-4F8F-99C9-FAA8052CEEA7}"/>
    <cellStyle name="Normal 15 2 2 8" xfId="13068" xr:uid="{BADE5A7C-2D79-4D93-BA7E-4D8588B053B0}"/>
    <cellStyle name="Normal 15 2 3" xfId="5555" xr:uid="{8A9EF3E7-B405-4331-B505-A8A59C4E0132}"/>
    <cellStyle name="Normal 15 2 3 2" xfId="5340" xr:uid="{745863D2-6844-4620-AFC5-6E8B2AE9A171}"/>
    <cellStyle name="Normal 15 2 3 2 2" xfId="5537" xr:uid="{938307C3-47B0-4398-B5A5-FC0F454A43EF}"/>
    <cellStyle name="Normal 15 2 3 2 2 2" xfId="12431" xr:uid="{2E7A6EE9-1A84-46A1-8C34-1CB97A741994}"/>
    <cellStyle name="Normal 15 2 3 2 2 2 2" xfId="13022" xr:uid="{1DEEFE22-F351-4AAD-821C-9333958D12BC}"/>
    <cellStyle name="Normal 15 2 3 2 2 3" xfId="12709" xr:uid="{1DE5EAD0-87D7-4D02-82F1-419227E7FE7A}"/>
    <cellStyle name="Normal 15 2 3 2 2 3 2" xfId="12228" xr:uid="{0F23DE91-97DC-47D2-912A-45DEF390BB6F}"/>
    <cellStyle name="Normal 15 2 3 2 2 4" xfId="12127" xr:uid="{F50F364E-E27E-476F-80A6-AFF132E252B7}"/>
    <cellStyle name="Normal 15 2 3 2 3" xfId="12468" xr:uid="{129C94CD-7A2E-4465-BEA0-22634CA57B2B}"/>
    <cellStyle name="Normal 15 2 3 2 3 2" xfId="13067" xr:uid="{448DD907-59D1-4A9F-AB6A-88BD0D4DFBCB}"/>
    <cellStyle name="Normal 15 2 3 2 4" xfId="12563" xr:uid="{6522A664-DDFE-4839-A383-A335E141C706}"/>
    <cellStyle name="Normal 15 2 3 2 4 2" xfId="12914" xr:uid="{4357A6AD-85C5-4CC1-B1A4-F1E08ABE5949}"/>
    <cellStyle name="Normal 15 2 3 2 5" xfId="12463" xr:uid="{6E368D44-FBFF-4BFA-AE8F-073AF8D6D177}"/>
    <cellStyle name="Normal 15 2 3 3" xfId="5567" xr:uid="{0BEA7DFD-9F43-4915-95C1-E97B936D1929}"/>
    <cellStyle name="Normal 15 2 3 3 2" xfId="12212" xr:uid="{80AC3564-C0BF-4A1E-B5AC-CFB7E9DC5A18}"/>
    <cellStyle name="Normal 15 2 3 3 2 2" xfId="12623" xr:uid="{E159EE47-61EB-4CE8-AE2C-E0FA4C414A9E}"/>
    <cellStyle name="Normal 15 2 3 3 3" xfId="13051" xr:uid="{8A6BBDCF-06BB-4EF5-BB64-82D8C27E3B08}"/>
    <cellStyle name="Normal 15 2 3 3 3 2" xfId="12584" xr:uid="{87374AB6-BCD9-45FD-97F6-6D96C138BA0E}"/>
    <cellStyle name="Normal 15 2 3 3 4" xfId="12189" xr:uid="{627876D8-47CE-4396-AE39-E9005DFB7FCF}"/>
    <cellStyle name="Normal 15 2 3 4" xfId="12303" xr:uid="{26D11AA8-A4AC-48F6-BFCB-A76E6DC87920}"/>
    <cellStyle name="Normal 15 2 3 4 2" xfId="12580" xr:uid="{D966A44C-804C-4A3C-A1D1-94432D7C7C74}"/>
    <cellStyle name="Normal 15 2 3 5" xfId="12787" xr:uid="{1BB1903B-C4BB-4EBA-9120-9C647932B77F}"/>
    <cellStyle name="Normal 15 2 3 5 2" xfId="12536" xr:uid="{870F478F-1E99-4BEF-B005-E3251B955B5D}"/>
    <cellStyle name="Normal 15 2 3 6" xfId="12445" xr:uid="{253FA8C4-E49C-4167-8479-6BC4E8D0C14C}"/>
    <cellStyle name="Normal 15 2 4" xfId="5430" xr:uid="{A3803BE5-9863-4DB4-9C7F-F1F3A95F76DB}"/>
    <cellStyle name="Normal 15 2 4 2" xfId="5497" xr:uid="{CEF72662-BA76-4501-9DBB-F12A129B4166}"/>
    <cellStyle name="Normal 15 2 4 2 2" xfId="5471" xr:uid="{DB7386B5-3032-4F33-8C0A-EADAD7DFC57A}"/>
    <cellStyle name="Normal 15 2 4 2 2 2" xfId="12505" xr:uid="{76E61671-9260-46F9-B408-7DDCCD934BD7}"/>
    <cellStyle name="Normal 15 2 4 2 2 2 2" xfId="13239" xr:uid="{D5CC6BF5-0408-4F31-BBCD-2A0540D9045A}"/>
    <cellStyle name="Normal 15 2 4 2 2 3" xfId="12765" xr:uid="{A286090D-AAEC-430F-A1D6-3D49C6FC7FE6}"/>
    <cellStyle name="Normal 15 2 4 2 2 3 2" xfId="12390" xr:uid="{4E691BC8-9F98-4E72-A195-C5498BE37D3F}"/>
    <cellStyle name="Normal 15 2 4 2 2 4" xfId="12148" xr:uid="{3B65B057-0EA6-49B1-B3CE-D6112BA7779D}"/>
    <cellStyle name="Normal 15 2 4 2 3" xfId="12613" xr:uid="{C322A3AA-AC00-448A-A1B8-BE33A7EC0E51}"/>
    <cellStyle name="Normal 15 2 4 2 3 2" xfId="12602" xr:uid="{73D27C93-7C54-409B-BEB9-3F7A87DAEBBD}"/>
    <cellStyle name="Normal 15 2 4 2 4" xfId="12664" xr:uid="{7E23C6BC-8935-4660-96F8-432D432A37BA}"/>
    <cellStyle name="Normal 15 2 4 2 4 2" xfId="12774" xr:uid="{581DB0E3-4789-4BBA-A08B-131A5D46DEAA}"/>
    <cellStyle name="Normal 15 2 4 2 5" xfId="12364" xr:uid="{04142373-74FF-4533-B96A-329D96BD7C22}"/>
    <cellStyle name="Normal 15 2 4 3" xfId="5448" xr:uid="{BE985448-066B-4871-A729-554C1579DD25}"/>
    <cellStyle name="Normal 15 2 4 3 2" xfId="12168" xr:uid="{E9C894A3-05C5-4486-9EC6-CDDA451D139D}"/>
    <cellStyle name="Normal 15 2 4 3 2 2" xfId="12585" xr:uid="{0394DF76-05D8-4D99-9221-BF013204AC6F}"/>
    <cellStyle name="Normal 15 2 4 3 3" xfId="12986" xr:uid="{2C030D33-FF5B-49E3-A9A5-D938FA028D76}"/>
    <cellStyle name="Normal 15 2 4 3 3 2" xfId="12205" xr:uid="{4F93E8D1-5A56-45CF-AA6F-4A98105C1A21}"/>
    <cellStyle name="Normal 15 2 4 3 4" xfId="12435" xr:uid="{E0998815-E070-4A9C-80A3-B977A02A50AE}"/>
    <cellStyle name="Normal 15 2 4 4" xfId="13213" xr:uid="{9EBF46EA-A815-44E2-9FD6-16EDC03809B4}"/>
    <cellStyle name="Normal 15 2 4 4 2" xfId="12631" xr:uid="{AD44C012-24BA-4B60-9476-45FE336F7442}"/>
    <cellStyle name="Normal 15 2 4 5" xfId="12883" xr:uid="{D0B50904-92C1-4AF3-96A0-72B5660CDF61}"/>
    <cellStyle name="Normal 15 2 4 5 2" xfId="12775" xr:uid="{4C0B7516-831B-4274-8226-40E09EF0930E}"/>
    <cellStyle name="Normal 15 2 4 6" xfId="12404" xr:uid="{0934E6FC-EAD0-45E5-99DC-5F063413DF73}"/>
    <cellStyle name="Normal 15 2 5" xfId="5483" xr:uid="{A17668B6-05D7-446E-B4AC-C781C345532A}"/>
    <cellStyle name="Normal 15 2 5 2" xfId="5526" xr:uid="{C9C21515-D12B-488D-A56C-920B907B9006}"/>
    <cellStyle name="Normal 15 2 5 2 2" xfId="5472" xr:uid="{57FC5293-8573-46D0-84A6-80231EFC0E2C}"/>
    <cellStyle name="Normal 15 2 5 2 2 2" xfId="12307" xr:uid="{A2652A45-E43A-42FB-9F4F-908499C0EA70}"/>
    <cellStyle name="Normal 15 2 5 2 2 2 2" xfId="12538" xr:uid="{A4501A9D-5458-43A4-9830-381D22B4AA5A}"/>
    <cellStyle name="Normal 15 2 5 2 2 3" xfId="12574" xr:uid="{FC29A2C5-E80E-4AA0-9D52-16538B177394}"/>
    <cellStyle name="Normal 15 2 5 2 2 3 2" xfId="12665" xr:uid="{5E324AF6-CC1A-4A73-9F84-C8F3BEF171AF}"/>
    <cellStyle name="Normal 15 2 5 2 2 4" xfId="12394" xr:uid="{D6E3BD52-DD25-4627-97C4-EC976128FDD2}"/>
    <cellStyle name="Normal 15 2 5 2 3" xfId="12800" xr:uid="{CC7C3E92-4D20-4591-AE36-1E5507888623}"/>
    <cellStyle name="Normal 15 2 5 2 3 2" xfId="12244" xr:uid="{061FAC93-B378-412A-AB2A-A1D887FDA8BA}"/>
    <cellStyle name="Normal 15 2 5 2 4" xfId="12230" xr:uid="{0D97C3A5-AD3C-4983-8BC6-69686F42CE1C}"/>
    <cellStyle name="Normal 15 2 5 2 4 2" xfId="12764" xr:uid="{6E2878D1-3966-42A6-B679-30BEEDE124AA}"/>
    <cellStyle name="Normal 15 2 5 2 5" xfId="13126" xr:uid="{D8B262A7-16C1-4E65-BBEC-A0AA12A0A53D}"/>
    <cellStyle name="Normal 15 2 5 3" xfId="5322" xr:uid="{F5562753-8DEA-44D9-AB00-E9541D3493E5}"/>
    <cellStyle name="Normal 15 2 5 3 2" xfId="12204" xr:uid="{CE8E1948-315B-4722-A119-E97E732EF84B}"/>
    <cellStyle name="Normal 15 2 5 3 2 2" xfId="13018" xr:uid="{750238FF-5B96-450D-AC59-1DB26BD01D2C}"/>
    <cellStyle name="Normal 15 2 5 3 3" xfId="13021" xr:uid="{DD447477-C1F5-4B8E-A2B7-761D6F470802}"/>
    <cellStyle name="Normal 15 2 5 3 3 2" xfId="12104" xr:uid="{9894BBFB-A587-44E5-A271-1245FE7C540A}"/>
    <cellStyle name="Normal 15 2 5 3 4" xfId="12743" xr:uid="{57CED8FD-0981-4349-8E39-2BD31D6819D7}"/>
    <cellStyle name="Normal 15 2 5 4" xfId="12806" xr:uid="{6E2B0C91-8EA6-4D85-A780-F21B45F6433F}"/>
    <cellStyle name="Normal 15 2 5 4 2" xfId="12471" xr:uid="{C8B57FF8-5F0F-4750-B582-5F346B250778}"/>
    <cellStyle name="Normal 15 2 5 5" xfId="12746" xr:uid="{227DB293-2376-4786-87EA-8A1157B7A4D6}"/>
    <cellStyle name="Normal 15 2 5 5 2" xfId="12609" xr:uid="{0F82E387-F028-4368-B122-5B8B57998B5B}"/>
    <cellStyle name="Normal 15 2 5 6" xfId="12501" xr:uid="{9D28B9AA-4058-4436-9DDD-A2D8CC7214B4}"/>
    <cellStyle name="Normal 15 2 6" xfId="5484" xr:uid="{F15BA8C2-B27F-4B23-91CE-6C90E4EFA5CB}"/>
    <cellStyle name="Normal 15 2 6 2" xfId="5433" xr:uid="{6AD8C0AF-B130-425C-9D02-C469B98C3E1E}"/>
    <cellStyle name="Normal 15 2 6 2 2" xfId="12322" xr:uid="{A4A99087-F347-4F0C-AE26-37314164BEB7}"/>
    <cellStyle name="Normal 15 2 6 2 2 2" xfId="12354" xr:uid="{468CF6F3-17BD-455F-9BC6-9292EC79CC95}"/>
    <cellStyle name="Normal 15 2 6 2 3" xfId="12485" xr:uid="{11745DDB-1D9B-44F5-8951-C07C878AF16E}"/>
    <cellStyle name="Normal 15 2 6 2 3 2" xfId="12520" xr:uid="{661D68E5-2CA4-4940-89EC-E61EEFD6ECD2}"/>
    <cellStyle name="Normal 15 2 6 2 4" xfId="13133" xr:uid="{4F818D4C-2F89-4613-B0EA-13D50A350985}"/>
    <cellStyle name="Normal 15 2 6 3" xfId="12930" xr:uid="{F29687F2-C9C7-430E-89B6-711881C8ABA8}"/>
    <cellStyle name="Normal 15 2 6 3 2" xfId="12915" xr:uid="{CC46134C-7247-4032-9B81-84CFD66355B8}"/>
    <cellStyle name="Normal 15 2 6 4" xfId="12944" xr:uid="{5CB39720-2677-4FA2-ACBC-2925A993AC0D}"/>
    <cellStyle name="Normal 15 2 6 4 2" xfId="13092" xr:uid="{1EEAFFCB-9400-4F70-AD96-3E607CEC670F}"/>
    <cellStyle name="Normal 15 2 6 5" xfId="12638" xr:uid="{985E1804-71D1-462F-AE50-E803118656E9}"/>
    <cellStyle name="Normal 15 2 7" xfId="5362" xr:uid="{1987C97D-86F0-4592-B57D-3AA27A61F274}"/>
    <cellStyle name="Normal 15 2 7 2" xfId="12207" xr:uid="{B7AE8E87-8965-45E0-85DD-5CBB3B0511FD}"/>
    <cellStyle name="Normal 15 2 7 2 2" xfId="13192" xr:uid="{1BDC2D7B-BEDF-4816-B652-17A1D57FF0B7}"/>
    <cellStyle name="Normal 15 2 7 3" xfId="12996" xr:uid="{08C0FCC7-F4C1-402F-8959-B5C024F434CB}"/>
    <cellStyle name="Normal 15 2 7 3 2" xfId="12253" xr:uid="{8A1DDAB0-F87B-45D2-87D4-775CB0FAFEE3}"/>
    <cellStyle name="Normal 15 2 7 4" xfId="13060" xr:uid="{AB74AECD-90A3-4DCF-8A4F-6C400F6EBB8D}"/>
    <cellStyle name="Normal 15 2 8" xfId="13257" xr:uid="{0E689EC3-D6F6-4356-A432-69DCFE1EB5D3}"/>
    <cellStyle name="Normal 15 2 8 2" xfId="12818" xr:uid="{8666C5CE-6F43-452D-9905-A409337CAAB4}"/>
    <cellStyle name="Normal 15 2 8 2 2" xfId="12329" xr:uid="{CB5C7C75-6AE6-4A7D-AF16-A24A9EE99BED}"/>
    <cellStyle name="Normal 15 2 8 3" xfId="12804" xr:uid="{B5871FCD-57E9-45A4-9432-2154C94C2616}"/>
    <cellStyle name="Normal 15 2 8 3 2" xfId="12910" xr:uid="{EC4211C2-66B8-4AB0-A404-1F354736DC4A}"/>
    <cellStyle name="Normal 15 2 8 4" xfId="12899" xr:uid="{82A62B7D-2BB5-4391-A17A-9A78381AFF60}"/>
    <cellStyle name="Normal 15 2 8 4 2" xfId="12263" xr:uid="{E8B5ED12-BBD5-41CE-B372-F48069341907}"/>
    <cellStyle name="Normal 15 2 8 5" xfId="12543" xr:uid="{83FF188A-8D49-44C4-8162-A56A9FD93EC2}"/>
    <cellStyle name="Normal 15 2 8 6" xfId="12517" xr:uid="{460BC3FD-ECE4-4C7A-B1DD-593D992B13E7}"/>
    <cellStyle name="Normal 15 2 9" xfId="13196" xr:uid="{DD112FE8-B40F-4B48-B8EB-11139C91DE26}"/>
    <cellStyle name="Normal 15 2 9 2" xfId="12418" xr:uid="{4A1C523E-BC46-4329-B0A3-CB2A58E45616}"/>
    <cellStyle name="Normal 15 2 9 2 2" xfId="12865" xr:uid="{27F78D0D-1F69-42A0-901E-6DE096F96A6D}"/>
    <cellStyle name="Normal 15 2 9 3" xfId="12810" xr:uid="{8D3C3D0B-24DC-4E45-959E-EB92140480A9}"/>
    <cellStyle name="Normal 15 2 9 3 2" xfId="12388" xr:uid="{8DCE5B05-11E9-4E63-97F9-0568204CAC77}"/>
    <cellStyle name="Normal 15 2 9 4" xfId="12495" xr:uid="{AA02A502-72B7-4D99-83FB-AF188C67760B}"/>
    <cellStyle name="Normal 15 3" xfId="5278" xr:uid="{907BDE7F-611D-453B-8E49-CCD5F9F77142}"/>
    <cellStyle name="Normal 15 3 2" xfId="5364" xr:uid="{419679A8-93DB-4254-BE35-9266BADBC8BD}"/>
    <cellStyle name="Normal 15 3 2 2" xfId="5485" xr:uid="{EE6F30B5-EC1C-49EA-9281-1CBD5E4ADA80}"/>
    <cellStyle name="Normal 15 3 2 2 2" xfId="12882" xr:uid="{DE0D69AC-85A0-4569-81A9-95AD0D89A1A6}"/>
    <cellStyle name="Normal 15 3 2 2 2 2" xfId="12722" xr:uid="{12D75CC1-F211-44A4-BDC9-878FFF42001D}"/>
    <cellStyle name="Normal 15 3 2 2 3" xfId="12551" xr:uid="{F5E836D8-89FD-4DA9-A1C7-13A859F31EE6}"/>
    <cellStyle name="Normal 15 3 2 2 3 2" xfId="12094" xr:uid="{4BBA900B-F90B-422C-A109-9DF1415DD6ED}"/>
    <cellStyle name="Normal 15 3 2 2 4" xfId="12331" xr:uid="{D96357B5-2646-45AB-98E2-24D10124A2ED}"/>
    <cellStyle name="Normal 15 3 2 3" xfId="12627" xr:uid="{E0436FB2-9580-4F10-A0CD-D4A13C023272}"/>
    <cellStyle name="Normal 15 3 2 3 2" xfId="12831" xr:uid="{C0EF6072-C32B-4211-8F99-B14621C425C5}"/>
    <cellStyle name="Normal 15 3 2 4" xfId="12993" xr:uid="{0965BCEE-6A5B-4268-8F4E-1D2B472F4BFB}"/>
    <cellStyle name="Normal 15 3 2 4 2" xfId="12590" xr:uid="{CE2109CD-CFD0-495C-9D3F-1F5032E0581A}"/>
    <cellStyle name="Normal 15 3 2 5" xfId="12351" xr:uid="{BEAE142C-9C6D-4DEE-84E4-37DB5307B67B}"/>
    <cellStyle name="Normal 15 3 3" xfId="5473" xr:uid="{EDDADAC3-51A5-459B-A34E-F7257BCB2B35}"/>
    <cellStyle name="Normal 15 3 3 2" xfId="12149" xr:uid="{24E8FBB4-281A-42EA-9EA4-A0BD42CC0F1E}"/>
    <cellStyle name="Normal 15 3 3 2 2" xfId="12406" xr:uid="{0244C083-A272-484D-8DA0-6E59E9A5F762}"/>
    <cellStyle name="Normal 15 3 3 3" xfId="13224" xr:uid="{1E250F45-C3B4-4FEA-8A97-F13CA854B121}"/>
    <cellStyle name="Normal 15 3 3 3 2" xfId="12822" xr:uid="{6A1CD990-897F-4553-A573-A5170D401A04}"/>
    <cellStyle name="Normal 15 3 3 4" xfId="12736" xr:uid="{3484A22F-69CC-4B7F-A6D7-678E3CDE362E}"/>
    <cellStyle name="Normal 15 3 4" xfId="7776" xr:uid="{0640CFB8-E505-4939-9360-9D4D0833B82C}"/>
    <cellStyle name="Normal 15 3 4 2" xfId="13034" xr:uid="{CD3C5475-CD69-4CDB-A93D-21A8837FF368}"/>
    <cellStyle name="Normal 15 3 4 3" xfId="13159" xr:uid="{67044123-BFFB-445C-9771-E24055B538B0}"/>
    <cellStyle name="Normal 15 3 5" xfId="13016" xr:uid="{7EBC48A2-B8CE-4667-9503-BAD6A035B6DA}"/>
    <cellStyle name="Normal 15 3 5 2" xfId="12589" xr:uid="{10337277-51EC-43D5-B1CD-1896BFEC3F8F}"/>
    <cellStyle name="Normal 15 3 6" xfId="12547" xr:uid="{1B4B9E90-042F-4B19-885D-7B0A737F49F2}"/>
    <cellStyle name="Normal 15 4" xfId="5288" xr:uid="{5A84BF65-E48C-439F-AA82-CA853B29AA33}"/>
    <cellStyle name="Normal 15 4 2" xfId="5550" xr:uid="{EE3F20D9-63A1-4E73-943D-6B7CC0BA5FC7}"/>
    <cellStyle name="Normal 15 4 2 2" xfId="5365" xr:uid="{CF6BC092-AC4A-478E-986C-623D4999201D}"/>
    <cellStyle name="Normal 15 4 2 2 2" xfId="12499" xr:uid="{57B85F94-D2E9-42B7-A6D7-3CA3346B28BC}"/>
    <cellStyle name="Normal 15 4 2 2 2 2" xfId="12229" xr:uid="{7927D296-0CF3-4069-AE74-51F2732399DC}"/>
    <cellStyle name="Normal 15 4 2 2 3" xfId="12847" xr:uid="{5DD5F8B9-70C6-4806-A0A3-52B7507B8483}"/>
    <cellStyle name="Normal 15 4 2 2 3 2" xfId="12796" xr:uid="{119E29BF-C680-4900-8E05-52E509B62974}"/>
    <cellStyle name="Normal 15 4 2 2 4" xfId="13140" xr:uid="{5A7C2122-C7D3-4564-9753-C560A89C0A52}"/>
    <cellStyle name="Normal 15 4 2 3" xfId="13230" xr:uid="{76FB26AD-3277-417E-9C9D-EB9A8EEC7298}"/>
    <cellStyle name="Normal 15 4 2 3 2" xfId="12693" xr:uid="{39870B86-1273-4557-917F-CD9BB22AC677}"/>
    <cellStyle name="Normal 15 4 2 4" xfId="13110" xr:uid="{9C5D7856-1CD0-4F44-B2E0-F967A9C57BB6}"/>
    <cellStyle name="Normal 15 4 2 4 2" xfId="13017" xr:uid="{5E4A1C2E-8906-4E88-8D57-B8A92A80BF01}"/>
    <cellStyle name="Normal 15 4 2 5" xfId="12436" xr:uid="{73BD2CE8-D258-4CA8-8BEC-1D961BEC61D8}"/>
    <cellStyle name="Normal 15 4 3" xfId="5449" xr:uid="{9B19F3F1-5DC2-4808-8B49-5A68B29B441F}"/>
    <cellStyle name="Normal 15 4 3 2" xfId="12285" xr:uid="{1C03BD47-3C94-4A3D-AFC3-68E8E2D798F0}"/>
    <cellStyle name="Normal 15 4 3 2 2" xfId="12367" xr:uid="{2C231F4D-BAE3-477D-9036-33D8C2A691C6}"/>
    <cellStyle name="Normal 15 4 3 3" xfId="12596" xr:uid="{C9CEB07F-CD28-490B-9E95-4E50B28D9AC4}"/>
    <cellStyle name="Normal 15 4 3 3 2" xfId="13238" xr:uid="{A296B685-6623-4C67-A7EF-3339928F41AB}"/>
    <cellStyle name="Normal 15 4 3 4" xfId="12304" xr:uid="{0F0B6896-F166-4217-958D-80B4F5320F41}"/>
    <cellStyle name="Normal 15 4 4" xfId="12337" xr:uid="{6F234A22-E873-4D46-B2E9-EFB7315EBF84}"/>
    <cellStyle name="Normal 15 4 4 2" xfId="12641" xr:uid="{698C3098-54E8-4C2F-A233-025979AA4648}"/>
    <cellStyle name="Normal 15 4 5" xfId="12988" xr:uid="{356A0036-246F-4A89-91D7-BCE44DA26ECF}"/>
    <cellStyle name="Normal 15 4 5 2" xfId="12711" xr:uid="{8EE73511-16A6-4B83-B587-007A5DBE6586}"/>
    <cellStyle name="Normal 15 4 6" xfId="12592" xr:uid="{DC1226C6-E174-458F-BE04-83CDF14D532B}"/>
    <cellStyle name="Normal 15 5" xfId="5424" xr:uid="{C2069F00-9411-4DE5-9EED-C69FF70E74DE}"/>
    <cellStyle name="Normal 15 5 2" xfId="5379" xr:uid="{6F068712-6A94-4A80-8EE9-D7FE605CB589}"/>
    <cellStyle name="Normal 15 5 2 2" xfId="12326" xr:uid="{D807897B-AB45-4438-BC99-E59D790E5EB8}"/>
    <cellStyle name="Normal 15 5 2 2 2" xfId="13004" xr:uid="{DC4CD917-93F4-4880-96D3-FCEF88D172A1}"/>
    <cellStyle name="Normal 15 5 2 3" xfId="12674" xr:uid="{7E638B05-5726-4E66-BF62-3B2625D5E580}"/>
    <cellStyle name="Normal 15 5 2 3 2" xfId="12777" xr:uid="{8634C549-CBC2-4D09-BC2A-A72F30B455CA}"/>
    <cellStyle name="Normal 15 5 2 4" xfId="12917" xr:uid="{73D1F435-2DB0-4907-821F-B208DC5BA410}"/>
    <cellStyle name="Normal 15 5 3" xfId="12649" xr:uid="{282F9C33-7C72-4704-9893-40B70EA8243A}"/>
    <cellStyle name="Normal 15 5 3 2" xfId="13066" xr:uid="{3AB9E0C4-7057-42D6-9068-4EAD81E1FBA1}"/>
    <cellStyle name="Normal 15 5 4" xfId="13185" xr:uid="{649504B9-4489-4003-ACA5-929ABBF10736}"/>
    <cellStyle name="Normal 15 5 4 2" xfId="12114" xr:uid="{611F8C90-3BFC-4C5A-8579-DBCB19E3A5F3}"/>
    <cellStyle name="Normal 15 5 5" xfId="13229" xr:uid="{FC0A1D3F-3531-4CDE-A10A-1C3205A971E9}"/>
    <cellStyle name="Normal 15 6" xfId="5502" xr:uid="{8A967487-3DEB-4C63-8B4E-9C74FB5B091C}"/>
    <cellStyle name="Normal 15 6 2" xfId="12809" xr:uid="{74146393-FF6B-4BCD-9AE6-033CB078863B}"/>
    <cellStyle name="Normal 15 6 2 2" xfId="12415" xr:uid="{07BACC62-7620-4907-9C68-94ABE01E2742}"/>
    <cellStyle name="Normal 15 6 3" xfId="12848" xr:uid="{25FED0A0-AF0E-474F-8F3B-0A0F9E147205}"/>
    <cellStyle name="Normal 15 6 3 2" xfId="13116" xr:uid="{8DDCCCC4-7C9A-4CE6-B5FC-2ED210E9105E}"/>
    <cellStyle name="Normal 15 6 4" xfId="12449" xr:uid="{1C983465-2236-404F-9C6D-0FF5C913D529}"/>
    <cellStyle name="Normal 15 7" xfId="5617" xr:uid="{1C37C1D9-2CBA-4A35-85E9-EFE879A69F1A}"/>
    <cellStyle name="Normal 15 7 2" xfId="7775" xr:uid="{5B05E144-4B3C-4A7E-8377-47497FBE584B}"/>
    <cellStyle name="Normal 15 7 2 2" xfId="12564" xr:uid="{00898863-13CB-4AFB-BF66-70EF9089884B}"/>
    <cellStyle name="Normal 15 7 3" xfId="12868" xr:uid="{22E6145F-50F8-4C70-BD9D-F3F2381056F5}"/>
    <cellStyle name="Normal 15 8" xfId="2098" xr:uid="{4383102E-730F-43A5-9C06-2A31F2B2013F}"/>
    <cellStyle name="Normal 15 8 2" xfId="12704" xr:uid="{674D8A40-40A0-4CAC-B7BD-DCA5F82F0224}"/>
    <cellStyle name="Normal 15 8 3" xfId="12871" xr:uid="{569E0DDD-A91C-4DC1-B474-ABE9D07EC9FB}"/>
    <cellStyle name="Normal 15 9" xfId="12835" xr:uid="{D94A1779-31CA-4695-831A-6EAC484ACEAC}"/>
    <cellStyle name="Normal 150" xfId="7774" xr:uid="{658D0019-13C9-4883-B8AA-094506E98175}"/>
    <cellStyle name="Normal 151" xfId="7773" xr:uid="{8EF11761-CFB6-44D0-9AC4-F6AA8A3E8E07}"/>
    <cellStyle name="Normal 152" xfId="7772" xr:uid="{F494308A-A110-4F68-A37A-B52E58B3CC21}"/>
    <cellStyle name="Normal 153" xfId="7771" xr:uid="{F0124C88-F888-432A-8F54-F32159A81303}"/>
    <cellStyle name="Normal 154" xfId="7770" xr:uid="{50D11142-5773-4ABF-8E24-9FBDFB268145}"/>
    <cellStyle name="Normal 155" xfId="7769" xr:uid="{F3CBCBF5-F192-4CF6-9EC1-CB0F253A6C27}"/>
    <cellStyle name="Normal 156" xfId="7768" xr:uid="{96FA329C-AC6D-413D-A71A-6FC171F02E30}"/>
    <cellStyle name="Normal 157" xfId="7767" xr:uid="{3365A698-78AC-4320-8866-980F876330DA}"/>
    <cellStyle name="Normal 158" xfId="7766" xr:uid="{B98B47F2-5C5D-4418-89EC-E291444E12CD}"/>
    <cellStyle name="Normal 159" xfId="7765" xr:uid="{AD8D087C-7B19-44BC-A628-AE26E7BDEA73}"/>
    <cellStyle name="Normal 16" xfId="69" xr:uid="{C52C84CD-9372-4878-9A0E-BBCDD4EB5380}"/>
    <cellStyle name="Normal 16 10" xfId="2101" xr:uid="{8F788EDB-0CD0-418E-B408-CCC904497EE4}"/>
    <cellStyle name="Normal 16 10 2" xfId="2102" xr:uid="{F75D6F60-760B-4768-8EE3-21C362C3A1BA}"/>
    <cellStyle name="Normal 16 10 2 2" xfId="5559" xr:uid="{4A26A8A5-7ECB-4FA7-8BDE-E3907D90E86D}"/>
    <cellStyle name="Normal 16 10 2 2 2" xfId="12081" xr:uid="{C6ABC97C-E6FF-41C7-8B3F-34E7286178FB}"/>
    <cellStyle name="Normal 16 10 2 2 2 2" xfId="13019" xr:uid="{4E5C272D-0A8C-4FDB-8A1D-BE59CA9E5604}"/>
    <cellStyle name="Normal 16 10 2 2 3" xfId="12817" xr:uid="{EE451BF5-3D89-464A-BFCE-E83A3F0713D5}"/>
    <cellStyle name="Normal 16 10 2 2 3 2" xfId="12549" xr:uid="{18C55C4A-8437-49E5-8104-60468BB5D097}"/>
    <cellStyle name="Normal 16 10 2 2 4" xfId="12807" xr:uid="{0E3C15B5-9F28-4532-AA13-23440280871C}"/>
    <cellStyle name="Normal 16 10 2 3" xfId="12352" xr:uid="{A6D6AFC2-69D1-44C4-A40C-6895F812A66A}"/>
    <cellStyle name="Normal 16 10 2 3 2" xfId="12849" xr:uid="{F3E8BA19-FAD6-4734-BCA5-54A792B6C751}"/>
    <cellStyle name="Normal 16 10 2 4" xfId="13195" xr:uid="{E6BFE175-AFAA-4CE2-B170-C5A88F7FB76D}"/>
    <cellStyle name="Normal 16 10 2 4 2" xfId="12745" xr:uid="{0E7A2AB8-09B4-43C2-BE0A-6CC18358A599}"/>
    <cellStyle name="Normal 16 10 2 5" xfId="13182" xr:uid="{73E009A3-ABEE-4FCE-8CC1-B3C7D7CA9B89}"/>
    <cellStyle name="Normal 16 10 3" xfId="5425" xr:uid="{016D4D76-800D-4229-AFCC-F32309C34B98}"/>
    <cellStyle name="Normal 16 10 3 2" xfId="12105" xr:uid="{4E16EBF3-2347-496A-8073-241354D4E021}"/>
    <cellStyle name="Normal 16 10 3 2 2" xfId="12240" xr:uid="{92AE9DF6-E01B-4CA2-AA4F-C3E33BCB8526}"/>
    <cellStyle name="Normal 16 10 3 3" xfId="12686" xr:uid="{488DEFD1-3318-4AA0-9B79-8B10CB089E7B}"/>
    <cellStyle name="Normal 16 10 3 3 2" xfId="12864" xr:uid="{7B5920B9-0030-4053-A5E1-518D4550CE6D}"/>
    <cellStyle name="Normal 16 10 3 4" xfId="13032" xr:uid="{05E129D7-F153-42EA-B086-F0F68CD0BD3A}"/>
    <cellStyle name="Normal 16 10 4" xfId="12702" xr:uid="{8A10454A-04B5-46A8-9551-658B1B97D1B0}"/>
    <cellStyle name="Normal 16 10 4 2" xfId="12530" xr:uid="{B82F1D9F-2141-4256-9EF9-76A321EECF56}"/>
    <cellStyle name="Normal 16 10 5" xfId="12408" xr:uid="{3CA895A4-A84C-4800-89E7-768F94BC5232}"/>
    <cellStyle name="Normal 16 10 5 2" xfId="13118" xr:uid="{ABB33D6D-4199-4942-80B8-C1CA27B61DDA}"/>
    <cellStyle name="Normal 16 10 6" xfId="12321" xr:uid="{9B8A8E8D-A91C-40C6-8E01-37233378AFCD}"/>
    <cellStyle name="Normal 16 10_Operation viability" xfId="2103" xr:uid="{EF96C372-74E8-4695-AAD3-AB3862D05EAE}"/>
    <cellStyle name="Normal 16 11" xfId="2104" xr:uid="{53AC5F85-8E7A-41C6-A299-68AE457A7018}"/>
    <cellStyle name="Normal 16 11 2" xfId="2105" xr:uid="{1ECE1FFD-AD6B-4C41-AD8C-17FF2AF34CF0}"/>
    <cellStyle name="Normal 16 11 2 2" xfId="5515" xr:uid="{DFEDAC88-1681-4F79-AEA9-91F52C840BC9}"/>
    <cellStyle name="Normal 16 11 2 2 2" xfId="12540" xr:uid="{366DC352-154B-44A7-8483-F4A388A2864F}"/>
    <cellStyle name="Normal 16 11 2 2 2 2" xfId="12642" xr:uid="{A15E9940-0942-40C7-A9BC-FFAB9F8AC6A7}"/>
    <cellStyle name="Normal 16 11 2 2 3" xfId="12811" xr:uid="{B1C10B47-7428-4B78-A0C7-90BA4CC4FB83}"/>
    <cellStyle name="Normal 16 11 2 2 3 2" xfId="12466" xr:uid="{C3AA0727-D90F-4C76-A250-F98F3FCDDABE}"/>
    <cellStyle name="Normal 16 11 2 2 4" xfId="12978" xr:uid="{F4D53CB7-F542-4848-8B27-2E93CB36C4BB}"/>
    <cellStyle name="Normal 16 11 2 3" xfId="13199" xr:uid="{6DCDD116-2B1F-4248-89BC-E6F872B4158A}"/>
    <cellStyle name="Normal 16 11 2 3 2" xfId="12648" xr:uid="{03066ED6-DD4F-4D39-A44B-19FED0129FB4}"/>
    <cellStyle name="Normal 16 11 2 4" xfId="13132" xr:uid="{C9A631B5-F17E-4CAE-A94A-EB1FBE43B8E5}"/>
    <cellStyle name="Normal 16 11 2 4 2" xfId="12123" xr:uid="{C1F435F1-091B-4AD5-B0BD-6E7BA1245549}"/>
    <cellStyle name="Normal 16 11 2 5" xfId="12652" xr:uid="{198ECF3E-9647-462F-AF72-231B62B9292E}"/>
    <cellStyle name="Normal 16 11 3" xfId="5391" xr:uid="{AE7C94B7-66A6-4BD0-BE72-A4F18F825214}"/>
    <cellStyle name="Normal 16 11 3 2" xfId="12434" xr:uid="{D90AC131-F4ED-491A-9E1C-5C15B6974CDA}"/>
    <cellStyle name="Normal 16 11 3 2 2" xfId="13056" xr:uid="{16D4FC9F-0166-4A0F-B2C1-1F8456AF6D68}"/>
    <cellStyle name="Normal 16 11 3 3" xfId="13046" xr:uid="{4A80834E-CAF3-482F-B27A-8002B03BC8DF}"/>
    <cellStyle name="Normal 16 11 3 3 2" xfId="12880" xr:uid="{5BB38210-BD44-41EC-8AA4-AE94CAC0D949}"/>
    <cellStyle name="Normal 16 11 3 4" xfId="12488" xr:uid="{C6C0B1DF-93BE-485E-B82E-C9C63BE86711}"/>
    <cellStyle name="Normal 16 11 4" xfId="12569" xr:uid="{F8ED6428-69A8-4AE9-ABBC-8AEB6B0F17EA}"/>
    <cellStyle name="Normal 16 11 4 2" xfId="12162" xr:uid="{01B88CD9-D90D-4823-A8DB-E34D49E7B6CB}"/>
    <cellStyle name="Normal 16 11 5" xfId="12079" xr:uid="{A21AB142-3D64-4BA2-A832-2F7667CCD4EA}"/>
    <cellStyle name="Normal 16 11 5 2" xfId="12345" xr:uid="{A19E802A-B3B2-4052-A232-86503C01489A}"/>
    <cellStyle name="Normal 16 11 6" xfId="12526" xr:uid="{502CB91A-831A-450E-ABFE-483E5492EDF3}"/>
    <cellStyle name="Normal 16 11_Operation viability" xfId="2106" xr:uid="{D4E4CD83-AF27-48CD-96C0-2B61912A1495}"/>
    <cellStyle name="Normal 16 12" xfId="2107" xr:uid="{23732A51-1B30-480E-A751-61F6E7952569}"/>
    <cellStyle name="Normal 16 12 2" xfId="2108" xr:uid="{8D175A71-ABE8-4009-973F-88CDE2A5077A}"/>
    <cellStyle name="Normal 16 12 2 2" xfId="12792" xr:uid="{E7085D00-FA49-4492-960E-478918E5EE20}"/>
    <cellStyle name="Normal 16 12 2 2 2" xfId="12710" xr:uid="{C47F3571-7C8E-464E-998D-C9A73D520AA8}"/>
    <cellStyle name="Normal 16 12 2 3" xfId="13083" xr:uid="{B28CA29B-A817-435D-966C-F51F1BA553AB}"/>
    <cellStyle name="Normal 16 12 2 3 2" xfId="12759" xr:uid="{E3C2B7EE-DCC6-49EB-9F93-6177CC31FFB7}"/>
    <cellStyle name="Normal 16 12 2 4" xfId="13097" xr:uid="{26D02A52-232B-4198-AD09-F6C174E33F5E}"/>
    <cellStyle name="Normal 16 12 2 5" xfId="12577" xr:uid="{0845C379-102F-4F4C-B94D-20DBB4C3FFFF}"/>
    <cellStyle name="Normal 16 12 3" xfId="12668" xr:uid="{46EEF9A2-563B-4EE2-B2E7-1B8D9E81F774}"/>
    <cellStyle name="Normal 16 12 3 2" xfId="12981" xr:uid="{7601CAEF-5733-4896-BBB4-2290991B72EA}"/>
    <cellStyle name="Normal 16 12 4" xfId="13108" xr:uid="{D5E7F549-B879-4333-BCB9-2EF7FAC4A281}"/>
    <cellStyle name="Normal 16 12 4 2" xfId="13227" xr:uid="{485A5DE8-B6F8-4574-8BEF-E35F865346DF}"/>
    <cellStyle name="Normal 16 12 5" xfId="12299" xr:uid="{3106A987-3889-4027-8E66-4EE68340785C}"/>
    <cellStyle name="Normal 16 12 6" xfId="12929" xr:uid="{3AFB242E-5A83-496A-9CFB-78948E47B526}"/>
    <cellStyle name="Normal 16 12_Operation viability" xfId="2109" xr:uid="{C97D8F2E-8069-4BF1-91D9-B9DD1A0F03AD}"/>
    <cellStyle name="Normal 16 13" xfId="2110" xr:uid="{64F8D64D-FEF5-48D8-8368-2A12BA299569}"/>
    <cellStyle name="Normal 16 13 2" xfId="2111" xr:uid="{F88F869B-C47A-4F02-9976-5D6BBB054A01}"/>
    <cellStyle name="Normal 16 13 2 2" xfId="12422" xr:uid="{3B613429-90BB-4C46-8447-29CD0A7476CD}"/>
    <cellStyle name="Normal 16 13 2 3" xfId="12890" xr:uid="{19D6AC80-4C3F-45A8-875A-36ABB820DB9E}"/>
    <cellStyle name="Normal 16 13 3" xfId="12555" xr:uid="{39F36072-EF42-4A89-A4A4-A01CB7042790}"/>
    <cellStyle name="Normal 16 13 3 2" xfId="12603" xr:uid="{A8D6D327-1966-469A-9A1D-B367678B7C23}"/>
    <cellStyle name="Normal 16 13 4" xfId="12653" xr:uid="{A74B4D40-5578-4D03-82EC-AA4221EDC902}"/>
    <cellStyle name="Normal 16 13 5" xfId="12558" xr:uid="{13CC2D9E-CABC-44D1-915C-E3925BF4EEF7}"/>
    <cellStyle name="Normal 16 13_Operation viability" xfId="2112" xr:uid="{147F19C9-C8B9-4C61-990A-CF266C73EF23}"/>
    <cellStyle name="Normal 16 14" xfId="2113" xr:uid="{35A93E08-0FAE-4CB5-B0D1-E72CF0237860}"/>
    <cellStyle name="Normal 16 14 2" xfId="2114" xr:uid="{BC688295-4D0D-40AD-9CDA-BF5B81057925}"/>
    <cellStyle name="Normal 16 14 2 2" xfId="12365" xr:uid="{B1228FD6-2E5B-4AC0-8FE5-8890B32AF469}"/>
    <cellStyle name="Normal 16 14 2 3" xfId="13198" xr:uid="{618BC1F2-136E-49BD-BE71-DD6B425F77CC}"/>
    <cellStyle name="Normal 16 14 3" xfId="12452" xr:uid="{C545E39C-1301-448C-BBCB-3C6C852B3D7F}"/>
    <cellStyle name="Normal 16 14 3 2" xfId="12145" xr:uid="{04C18DA7-1B40-4F21-9732-9AA5FAF52507}"/>
    <cellStyle name="Normal 16 14 4" xfId="12258" xr:uid="{A371DE3C-A612-4CEF-AB9D-BF500ADCDD63}"/>
    <cellStyle name="Normal 16 14 5" xfId="13063" xr:uid="{47CC0653-2A4F-4CDD-A7F3-8AA27073BF7B}"/>
    <cellStyle name="Normal 16 14_Operation viability" xfId="2115" xr:uid="{0600C720-1FB1-4D38-AE23-C0F4E6CD0EFA}"/>
    <cellStyle name="Normal 16 15" xfId="2116" xr:uid="{EF60F5F5-305A-4E0E-96FA-C0B9D7F82771}"/>
    <cellStyle name="Normal 16 15 2" xfId="2117" xr:uid="{50E1D124-A738-4186-9E4D-B3589845E5D3}"/>
    <cellStyle name="Normal 16 15 2 2" xfId="12984" xr:uid="{B69769E8-2A33-463A-8B35-4F8956F37843}"/>
    <cellStyle name="Normal 16 15 3" xfId="12629" xr:uid="{4270112D-E1CA-4E08-8FA6-10176C093A5E}"/>
    <cellStyle name="Normal 16 15_Operation viability" xfId="2118" xr:uid="{9968D368-11B9-449B-92BC-7112C4B86579}"/>
    <cellStyle name="Normal 16 16" xfId="2119" xr:uid="{D8ABE216-2B0D-44BB-99C9-01559E760013}"/>
    <cellStyle name="Normal 16 16 2" xfId="2120" xr:uid="{9C8CBDF3-B0A5-4D56-A8CD-F299FFC606EE}"/>
    <cellStyle name="Normal 16 16 2 2" xfId="12991" xr:uid="{08E21A8B-3B6C-47EB-8995-9885E568534E}"/>
    <cellStyle name="Normal 16 16 3" xfId="13128" xr:uid="{CCB13AC9-3959-41DA-91EE-E75E1A373DB9}"/>
    <cellStyle name="Normal 16 16_Operation viability" xfId="2121" xr:uid="{7BBC825E-BD60-4CD7-9C97-F79855653BE7}"/>
    <cellStyle name="Normal 16 17" xfId="2122" xr:uid="{C3DA2D7F-E748-4E9E-8A62-1D1E48488C8D}"/>
    <cellStyle name="Normal 16 17 2" xfId="2123" xr:uid="{5CEDADBE-C263-421D-8395-9727DB3D3508}"/>
    <cellStyle name="Normal 16 17 3" xfId="12718" xr:uid="{215AB6F8-6B94-4FF1-83BB-BC93BDD14B9C}"/>
    <cellStyle name="Normal 16 17_Operation viability" xfId="2124" xr:uid="{8E32B4FB-767E-45D4-B499-C11A3B5ACEC3}"/>
    <cellStyle name="Normal 16 18" xfId="2125" xr:uid="{CD6556C7-797F-4EB4-9DBE-86F4559A2683}"/>
    <cellStyle name="Normal 16 18 2" xfId="2126" xr:uid="{FFD404A4-C231-4187-85CC-989FB44D6327}"/>
    <cellStyle name="Normal 16 18_Operation viability" xfId="2127" xr:uid="{8E8CAACC-9A7B-4D79-9202-69727D75B338}"/>
    <cellStyle name="Normal 16 19" xfId="2128" xr:uid="{C49B6431-C26C-4CAF-8694-7DF946FD7D83}"/>
    <cellStyle name="Normal 16 19 2" xfId="2129" xr:uid="{2DC3AD8B-E1D8-46AD-9D5B-196477D2B041}"/>
    <cellStyle name="Normal 16 19_Operation viability" xfId="2130" xr:uid="{7C0E4E67-DE7C-4678-88A2-7F1064AD2493}"/>
    <cellStyle name="Normal 16 2" xfId="2131" xr:uid="{B4FEAAF8-C363-4575-9D1F-FFD326B1461F}"/>
    <cellStyle name="Normal 16 2 2" xfId="2132" xr:uid="{8C484208-2667-4AD5-B6A5-AF41E0488336}"/>
    <cellStyle name="Normal 16 2 2 2" xfId="5410" xr:uid="{33093DCA-87CB-40A8-8748-64A63A1311D8}"/>
    <cellStyle name="Normal 16 2 2 2 2" xfId="12758" xr:uid="{408AFDC5-BD65-4AFD-9806-5F47CD960419}"/>
    <cellStyle name="Normal 16 2 2 2 2 2" xfId="13047" xr:uid="{0A2C7AC0-8783-4954-98F0-FF695BF58BD7}"/>
    <cellStyle name="Normal 16 2 2 2 3" xfId="12714" xr:uid="{7C6B3AE3-D233-4957-ADBB-1AFC419F0120}"/>
    <cellStyle name="Normal 16 2 2 2 3 2" xfId="12182" xr:uid="{D5C1C1EB-FBC2-4740-8134-52E18C7D522C}"/>
    <cellStyle name="Normal 16 2 2 2 4" xfId="12275" xr:uid="{1B095F70-5D36-4570-BE0C-895A12A1DB2A}"/>
    <cellStyle name="Normal 16 2 2 3" xfId="13145" xr:uid="{67D8B5B3-3B5C-4FCB-BF08-CECBE6614B3F}"/>
    <cellStyle name="Normal 16 2 2 3 2" xfId="12318" xr:uid="{890EBC16-D7AA-4289-BB3A-70C35E12A71B}"/>
    <cellStyle name="Normal 16 2 2 4" xfId="13129" xr:uid="{EEB797B2-18C5-4AEF-A861-F9FAE6F37950}"/>
    <cellStyle name="Normal 16 2 2 4 2" xfId="12948" xr:uid="{0DF455B3-1093-4B98-B931-756DCBE0F75F}"/>
    <cellStyle name="Normal 16 2 2 5" xfId="12793" xr:uid="{BD327D06-1C76-45CF-9451-6A424108C341}"/>
    <cellStyle name="Normal 16 2 3" xfId="5548" xr:uid="{BAF53EC4-F8D0-471F-A8D6-7963E581B044}"/>
    <cellStyle name="Normal 16 2 3 2" xfId="12313" xr:uid="{CA0120E4-2E4F-4ED2-9732-A63D4F252FDB}"/>
    <cellStyle name="Normal 16 2 3 2 2" xfId="12660" xr:uid="{D70E10D3-A074-4A61-8373-534AF706F79F}"/>
    <cellStyle name="Normal 16 2 3 3" xfId="12676" xr:uid="{794CAEFD-D600-4DA2-A22F-88CA72211923}"/>
    <cellStyle name="Normal 16 2 3 3 2" xfId="12241" xr:uid="{6FE399B2-6E86-4293-B800-89576AE8814A}"/>
    <cellStyle name="Normal 16 2 3 4" xfId="13204" xr:uid="{41180601-173D-48CF-A7FE-BED823DAC05B}"/>
    <cellStyle name="Normal 16 2 4" xfId="12980" xr:uid="{9683153B-8783-480D-B5AC-EF3E94940A61}"/>
    <cellStyle name="Normal 16 2 4 2" xfId="12524" xr:uid="{B05AFF93-ABB5-457E-B6BB-80DD05615833}"/>
    <cellStyle name="Normal 16 2 5" xfId="12233" xr:uid="{E08228F5-2409-48EE-B1B7-9DBB52BCC13D}"/>
    <cellStyle name="Normal 16 2 5 2" xfId="12794" xr:uid="{C9666F69-B408-45DB-B347-E2AD89FEBCA1}"/>
    <cellStyle name="Normal 16 2 6" xfId="12090" xr:uid="{769D7185-7E39-4116-98C5-1A06CB073040}"/>
    <cellStyle name="Normal 16 2_Operation viability" xfId="2133" xr:uid="{6C3A01AC-6396-47B1-9D83-011309419821}"/>
    <cellStyle name="Normal 16 20" xfId="2134" xr:uid="{EDE898DB-DD08-452A-99D4-7A1013EC2886}"/>
    <cellStyle name="Normal 16 20 2" xfId="2135" xr:uid="{608BC664-68B8-4243-A3A1-48D8D6C64DB1}"/>
    <cellStyle name="Normal 16 20_Operation viability" xfId="2136" xr:uid="{84FA5FC0-A26F-4F22-94C8-10768DEB5418}"/>
    <cellStyle name="Normal 16 21" xfId="2137" xr:uid="{D02F571D-F3C6-4465-A8E9-1CBADC28ED75}"/>
    <cellStyle name="Normal 16 21 2" xfId="2138" xr:uid="{D9251EA8-087B-48C5-A90D-6F5103FCB6F5}"/>
    <cellStyle name="Normal 16 21_Operation viability" xfId="2139" xr:uid="{2C7C6F94-F556-46D5-8F7F-00FD8508F5F4}"/>
    <cellStyle name="Normal 16 22" xfId="2140" xr:uid="{C3F50FE7-1F97-4643-9CB7-AA54F15464B3}"/>
    <cellStyle name="Normal 16 22 2" xfId="2141" xr:uid="{4721BA50-E0A9-4FD5-983F-FFA36FB36315}"/>
    <cellStyle name="Normal 16 22_Operation viability" xfId="2142" xr:uid="{B04F2388-C0F3-4C28-BB09-34A085374583}"/>
    <cellStyle name="Normal 16 23" xfId="2143" xr:uid="{A530980C-44B8-434B-B58A-8E6EE9E8EC23}"/>
    <cellStyle name="Normal 16 23 2" xfId="2144" xr:uid="{6CA5AE5F-2657-4DE2-9542-73A55EFE2B73}"/>
    <cellStyle name="Normal 16 23_Operation viability" xfId="2145" xr:uid="{B5D8D632-38C9-49FF-8F11-14D15002F8BA}"/>
    <cellStyle name="Normal 16 24" xfId="2146" xr:uid="{4E7FC304-C811-44EE-B550-181500B798CC}"/>
    <cellStyle name="Normal 16 25" xfId="5618" xr:uid="{27D1FD44-C711-40F5-BFF7-B525CC235CA4}"/>
    <cellStyle name="Normal 16 25 2" xfId="7764" xr:uid="{315A4A54-D1F4-4053-9CB6-4A4B344BF4C3}"/>
    <cellStyle name="Normal 16 26" xfId="5619" xr:uid="{4905BC4E-88E4-4DC8-AA70-0852A091009D}"/>
    <cellStyle name="Normal 16 26 2" xfId="7763" xr:uid="{7C63CA2E-5EEF-4ED2-A96D-631EC6529E50}"/>
    <cellStyle name="Normal 16 27" xfId="5620" xr:uid="{739CAE3C-9FBC-4036-B06E-51526CCCBDB5}"/>
    <cellStyle name="Normal 16 27 2" xfId="7762" xr:uid="{33807A43-970B-492E-9FBB-7F32157E4588}"/>
    <cellStyle name="Normal 16 28" xfId="8437" xr:uid="{37A262C1-788A-451D-A365-6FDE7B709A28}"/>
    <cellStyle name="Normal 16 29" xfId="8459" xr:uid="{F1CB6ADA-AE0F-4CEF-A138-F5CB4D858733}"/>
    <cellStyle name="Normal 16 3" xfId="2147" xr:uid="{7F950B7C-A1BA-466B-920E-7E7E08BC893D}"/>
    <cellStyle name="Normal 16 3 2" xfId="2148" xr:uid="{85CA5527-29D2-4696-8AC8-E749E885649A}"/>
    <cellStyle name="Normal 16 3 2 2" xfId="5421" xr:uid="{34FA8A2F-9067-46C6-BF60-D6644519E1F3}"/>
    <cellStyle name="Normal 16 3 2 2 2" xfId="12814" xr:uid="{B7DFC706-071C-4F68-9956-2CAA2C5BA242}"/>
    <cellStyle name="Normal 16 3 2 2 2 2" xfId="12465" xr:uid="{43B79103-0245-46CC-B6B8-2E71A2698531}"/>
    <cellStyle name="Normal 16 3 2 2 3" xfId="12160" xr:uid="{3EA09B95-5E18-4593-B600-04FF9FA44168}"/>
    <cellStyle name="Normal 16 3 2 2 3 2" xfId="12727" xr:uid="{73482F98-52D8-4094-A705-81629CDF3BD3}"/>
    <cellStyle name="Normal 16 3 2 2 4" xfId="12750" xr:uid="{489961B3-5D06-4623-B307-910DE03E3AD6}"/>
    <cellStyle name="Normal 16 3 2 3" xfId="12651" xr:uid="{A2509FE9-B718-4734-8217-3FAD59263B70}"/>
    <cellStyle name="Normal 16 3 2 3 2" xfId="12685" xr:uid="{031F3A16-F83C-454B-AFEE-0DA6A6EDEAAE}"/>
    <cellStyle name="Normal 16 3 2 4" xfId="12738" xr:uid="{AE8314E7-61A6-4AA9-A9B2-C8CB328D4392}"/>
    <cellStyle name="Normal 16 3 2 4 2" xfId="13137" xr:uid="{112698CB-C85D-4BA1-B881-BD95C52BE4A2}"/>
    <cellStyle name="Normal 16 3 2 5" xfId="13008" xr:uid="{AB4C2AD7-9610-437A-B5B0-288BA256E4B1}"/>
    <cellStyle name="Normal 16 3 3" xfId="5557" xr:uid="{94117C99-E683-47B7-9ACF-DF84A9C15F9E}"/>
    <cellStyle name="Normal 16 3 3 2" xfId="12724" xr:uid="{6673E93C-418F-4AF1-B553-033869AFFC0F}"/>
    <cellStyle name="Normal 16 3 3 2 2" xfId="12188" xr:uid="{7290BB86-B3B9-4775-823E-09FC5257804C}"/>
    <cellStyle name="Normal 16 3 3 3" xfId="12369" xr:uid="{CF934ACC-F192-4473-A4AF-A0BC40DB0D7F}"/>
    <cellStyle name="Normal 16 3 3 3 2" xfId="12107" xr:uid="{EE246AC7-8C8A-4B8C-8C43-AC4DCF3B262F}"/>
    <cellStyle name="Normal 16 3 3 4" xfId="13114" xr:uid="{905DEAFD-9488-4E0B-A0BB-E1DEFAA9CB98}"/>
    <cellStyle name="Normal 16 3 4" xfId="12753" xr:uid="{59C3E841-5797-48DC-AA2C-B5710300F857}"/>
    <cellStyle name="Normal 16 3 4 2" xfId="12197" xr:uid="{FD415F6E-5074-46E0-82E5-E17A8A400C7C}"/>
    <cellStyle name="Normal 16 3 5" xfId="12916" xr:uid="{1ED8A971-1CCE-436D-99C0-8F3B887EEB96}"/>
    <cellStyle name="Normal 16 3 5 2" xfId="12267" xr:uid="{3EC68DB6-9C70-4BE8-B260-A39F079161A3}"/>
    <cellStyle name="Normal 16 3 6" xfId="13055" xr:uid="{BA5C7797-6E79-40E6-8218-07D2921D5A8F}"/>
    <cellStyle name="Normal 16 3_Operation viability" xfId="2149" xr:uid="{D1A7C0F9-B07B-4730-941E-E36E25937FDC}"/>
    <cellStyle name="Normal 16 30" xfId="8430" xr:uid="{754031C0-177D-4551-B0F3-2AF8E7CD4BB9}"/>
    <cellStyle name="Normal 16 31" xfId="2100" xr:uid="{D8CF4913-743A-454B-8163-289A7D66BCD7}"/>
    <cellStyle name="Normal 16 32" xfId="11987" xr:uid="{E24A6CC3-907F-45AE-B304-7427CDF85B35}"/>
    <cellStyle name="Normal 16 33" xfId="11981" xr:uid="{616DDDDE-E55F-4BE9-A784-A0916AB7D846}"/>
    <cellStyle name="Normal 16 34" xfId="12020" xr:uid="{CEB3A7CE-2E25-4BA6-9F1B-0166FFFE9AFB}"/>
    <cellStyle name="Normal 16 35" xfId="12033" xr:uid="{9A9B94B1-C938-4DE3-8936-B173260B9FA4}"/>
    <cellStyle name="Normal 16 36" xfId="12014" xr:uid="{48B7B5D9-4F11-4FEC-AAE0-6D46CB824490}"/>
    <cellStyle name="Normal 16 37" xfId="12039" xr:uid="{3B9FDD30-BB20-422B-A054-C623462FF6E5}"/>
    <cellStyle name="Normal 16 4" xfId="2150" xr:uid="{F2B55747-2148-410C-BD37-F86A02AF2A23}"/>
    <cellStyle name="Normal 16 4 2" xfId="2151" xr:uid="{EC2DB059-325D-4981-A604-237D82957BF8}"/>
    <cellStyle name="Normal 16 4 2 2" xfId="5564" xr:uid="{EC42BED2-5E5A-4404-A941-05C7202D436E}"/>
    <cellStyle name="Normal 16 4 2 2 2" xfId="12701" xr:uid="{C37BD337-60D2-4583-A280-E4951A62B976}"/>
    <cellStyle name="Normal 16 4 2 2 2 2" xfId="12582" xr:uid="{9B1D956F-4060-4B6C-8C3A-091FE9706C13}"/>
    <cellStyle name="Normal 16 4 2 2 3" xfId="12898" xr:uid="{2922EC82-8F56-48B3-B52C-B8EF107AFD53}"/>
    <cellStyle name="Normal 16 4 2 2 3 2" xfId="12872" xr:uid="{6664A12D-4785-4BFA-B93C-F33719183C4F}"/>
    <cellStyle name="Normal 16 4 2 2 4" xfId="12839" xr:uid="{ED83F144-D868-4487-AD23-DD59ABE10B39}"/>
    <cellStyle name="Normal 16 4 2 3" xfId="12628" xr:uid="{9DE92A29-2942-4380-A205-7CDBC43B9CFE}"/>
    <cellStyle name="Normal 16 4 2 3 2" xfId="13143" xr:uid="{268AB9FA-FF9E-44E5-9773-890D84696C07}"/>
    <cellStyle name="Normal 16 4 2 4" xfId="13115" xr:uid="{40BE332E-CDFB-4F98-BC21-7F7ABEDB5540}"/>
    <cellStyle name="Normal 16 4 2 4 2" xfId="12180" xr:uid="{E5C7FE92-6D62-4FE9-8476-134B1B0EB2DC}"/>
    <cellStyle name="Normal 16 4 2 5" xfId="12384" xr:uid="{C6E3C08F-916E-484A-A0AC-2A3C983225A2}"/>
    <cellStyle name="Normal 16 4 3" xfId="5510" xr:uid="{BD37415F-22ED-48AD-B604-3EA41FC52CB6}"/>
    <cellStyle name="Normal 16 4 3 2" xfId="12457" xr:uid="{8F9AACFF-EDE8-4D6B-87EB-2F7C14138FED}"/>
    <cellStyle name="Normal 16 4 3 2 2" xfId="13141" xr:uid="{6380CCC7-599D-4635-A913-31401AD3030A}"/>
    <cellStyle name="Normal 16 4 3 3" xfId="12397" xr:uid="{5C7865BC-DAEE-44D9-9D8D-9C29C091C327}"/>
    <cellStyle name="Normal 16 4 3 3 2" xfId="12516" xr:uid="{F086DE48-65CF-41A0-AE56-E7E9BB9AC8D0}"/>
    <cellStyle name="Normal 16 4 3 4" xfId="12210" xr:uid="{463CA068-F61E-4C52-B550-A36FACC04497}"/>
    <cellStyle name="Normal 16 4 4" xfId="12358" xr:uid="{FF0EDBE4-5580-4895-9968-209A4CA5D9BF}"/>
    <cellStyle name="Normal 16 4 4 2" xfId="12192" xr:uid="{9806D246-2A1D-4B80-A9B3-79F3CC93E28C}"/>
    <cellStyle name="Normal 16 4 5" xfId="13043" xr:uid="{B6DDC8F1-DCD8-4843-915B-509FEFEFA2C2}"/>
    <cellStyle name="Normal 16 4 5 2" xfId="12885" xr:uid="{7F94547D-31BC-437B-8627-BE97713A2AE7}"/>
    <cellStyle name="Normal 16 4 6" xfId="12490" xr:uid="{AD9B6A9D-CA71-4511-9152-C355E57C27B6}"/>
    <cellStyle name="Normal 16 4_Operation viability" xfId="2152" xr:uid="{B30934D8-A342-432B-BD54-1C71880EC545}"/>
    <cellStyle name="Normal 16 5" xfId="2153" xr:uid="{3AF23329-92C3-485B-9EAB-1F5416B65B23}"/>
    <cellStyle name="Normal 16 5 2" xfId="2154" xr:uid="{BBA2D2C1-94EC-40C2-ADA6-44D4828425B6}"/>
    <cellStyle name="Normal 16 5 2 2" xfId="5389" xr:uid="{260F940E-A60F-4DD6-BFE0-95AEEE988201}"/>
    <cellStyle name="Normal 16 5 2 2 2" xfId="13136" xr:uid="{2F80BCA9-F7BA-4301-B713-F0F9C5DB9B62}"/>
    <cellStyle name="Normal 16 5 2 2 2 2" xfId="12852" xr:uid="{1C440F45-EB86-4006-8B94-6775D4CE794A}"/>
    <cellStyle name="Normal 16 5 2 2 3" xfId="12342" xr:uid="{39849468-149D-4BAF-B14E-88FE18D92B54}"/>
    <cellStyle name="Normal 16 5 2 2 3 2" xfId="12171" xr:uid="{7E42692F-D982-4FD5-9B1A-A406698EE978}"/>
    <cellStyle name="Normal 16 5 2 2 4" xfId="13037" xr:uid="{81CA2E4B-F252-4F92-A27D-A8D63E6F124E}"/>
    <cellStyle name="Normal 16 5 2 3" xfId="12181" xr:uid="{79E3B581-AC54-4A33-BF37-F806BF1B312E}"/>
    <cellStyle name="Normal 16 5 2 3 2" xfId="12708" xr:uid="{DE60351C-44AA-422A-9267-08420A246F9B}"/>
    <cellStyle name="Normal 16 5 2 4" xfId="12971" xr:uid="{3DB45792-544F-44B6-B639-D296C3DED001}"/>
    <cellStyle name="Normal 16 5 2 4 2" xfId="12691" xr:uid="{E6D1B90C-055C-45F1-BC4F-1EC0D4BDF08C}"/>
    <cellStyle name="Normal 16 5 2 5" xfId="12830" xr:uid="{E2D19005-641B-4ED3-8B76-11A41777C4FD}"/>
    <cellStyle name="Normal 16 5 3" xfId="5357" xr:uid="{26E34B8E-C792-493D-B438-5A6A99D5D1C2}"/>
    <cellStyle name="Normal 16 5 3 2" xfId="12108" xr:uid="{5E3AB431-83EA-464F-9371-E81495174219}"/>
    <cellStyle name="Normal 16 5 3 2 2" xfId="12477" xr:uid="{93365F18-49FA-48E8-8652-CB32E774EB19}"/>
    <cellStyle name="Normal 16 5 3 3" xfId="12190" xr:uid="{7CA9381D-D782-4929-B9EC-7B1AB268F7A9}"/>
    <cellStyle name="Normal 16 5 3 3 2" xfId="13085" xr:uid="{43BAF070-9B50-425B-9347-A3E08202AE44}"/>
    <cellStyle name="Normal 16 5 3 4" xfId="12975" xr:uid="{4EC1BA8C-A052-4011-901C-C258456DD829}"/>
    <cellStyle name="Normal 16 5 4" xfId="12289" xr:uid="{8A332D50-CE93-4C95-8662-E30EBBEE27C6}"/>
    <cellStyle name="Normal 16 5 4 2" xfId="12891" xr:uid="{D9537405-47DB-4164-B6EC-BA640BE0BE6F}"/>
    <cellStyle name="Normal 16 5 5" xfId="13023" xr:uid="{E313D2BF-539A-4A9F-88B6-43698CBD1A0F}"/>
    <cellStyle name="Normal 16 5 5 2" xfId="12251" xr:uid="{F4255878-5567-48DA-9DF0-12D864EEC4B0}"/>
    <cellStyle name="Normal 16 5 6" xfId="12762" xr:uid="{48B9324A-8AA5-4F9D-9DAE-E8DC454859DD}"/>
    <cellStyle name="Normal 16 5_Operation viability" xfId="2155" xr:uid="{ACFDFD5F-6C7A-42A4-BDBF-4A787CFCAA69}"/>
    <cellStyle name="Normal 16 6" xfId="2156" xr:uid="{88BEFE1C-1830-4487-9BB6-83664FF8FD6A}"/>
    <cellStyle name="Normal 16 6 2" xfId="2157" xr:uid="{BA717306-23D3-45DA-9DAF-AD15E960319A}"/>
    <cellStyle name="Normal 16 6 2 2" xfId="5450" xr:uid="{E637769D-00C0-47EA-96F5-CFEEE51D51D2}"/>
    <cellStyle name="Normal 16 6 2 2 2" xfId="12583" xr:uid="{A86A96C6-8F9E-4BFD-9548-5C4ED72430D0}"/>
    <cellStyle name="Normal 16 6 2 2 2 2" xfId="13102" xr:uid="{3B247D18-7BF4-471A-B612-BC0293411A5F}"/>
    <cellStyle name="Normal 16 6 2 2 3" xfId="13031" xr:uid="{15878AB6-3266-4E37-AD0B-4E2798F241F0}"/>
    <cellStyle name="Normal 16 6 2 2 3 2" xfId="12588" xr:uid="{A1086EB4-7DFF-4A83-837E-159A52C94642}"/>
    <cellStyle name="Normal 16 6 2 2 4" xfId="12600" xr:uid="{EE3FA6D1-78A2-4CC9-B7C9-59799CFE439E}"/>
    <cellStyle name="Normal 16 6 2 3" xfId="12124" xr:uid="{977DDFF2-3705-4657-8464-29E027E70778}"/>
    <cellStyle name="Normal 16 6 2 3 2" xfId="13168" xr:uid="{57342BD1-66E5-48B1-9644-9CF19BBE72C3}"/>
    <cellStyle name="Normal 16 6 2 4" xfId="12562" xr:uid="{13F7004A-BA80-4AD9-A915-FD17C920E107}"/>
    <cellStyle name="Normal 16 6 2 4 2" xfId="12873" xr:uid="{9EF80DE6-4759-4D9F-8CA8-204AB477159D}"/>
    <cellStyle name="Normal 16 6 2 5" xfId="12372" xr:uid="{9FEDEA12-5226-4BC5-B565-46BE9F0C31C2}"/>
    <cellStyle name="Normal 16 6 3" xfId="5552" xr:uid="{312D1EC1-B9B7-48B3-8642-9B0C6673ACFE}"/>
    <cellStyle name="Normal 16 6 3 2" xfId="13138" xr:uid="{B5412997-0136-47C7-A722-FF7E77781AC4}"/>
    <cellStyle name="Normal 16 6 3 2 2" xfId="13225" xr:uid="{13B308E2-3615-4B6E-941E-D3E581F79BC8}"/>
    <cellStyle name="Normal 16 6 3 3" xfId="12713" xr:uid="{C837FCA0-1571-4ACB-A5AE-8071E67188D5}"/>
    <cellStyle name="Normal 16 6 3 3 2" xfId="12889" xr:uid="{7C3A1521-EE69-4AA4-B9BD-7F1D6746BD07}"/>
    <cellStyle name="Normal 16 6 3 4" xfId="12518" xr:uid="{C2741300-8E88-4B5B-9FCB-119C27C02A9E}"/>
    <cellStyle name="Normal 16 6 4" xfId="12962" xr:uid="{D4611F42-3E28-4077-90A1-913AED007676}"/>
    <cellStyle name="Normal 16 6 4 2" xfId="12535" xr:uid="{A042B56B-3CE0-462F-9106-E793A52532CA}"/>
    <cellStyle name="Normal 16 6 5" xfId="12442" xr:uid="{99FF21C7-7BAF-48BE-B5FE-C8F77910D109}"/>
    <cellStyle name="Normal 16 6 5 2" xfId="12091" xr:uid="{37B4401A-0BB5-4793-BE90-F802229C3CB0}"/>
    <cellStyle name="Normal 16 6 6" xfId="12374" xr:uid="{8E5E65AC-D1BA-4BAA-A746-D2DD4696D3D6}"/>
    <cellStyle name="Normal 16 6_Operation viability" xfId="2158" xr:uid="{E0D3DE32-80F1-4948-B67A-792E77BD0A02}"/>
    <cellStyle name="Normal 16 7" xfId="2159" xr:uid="{37285867-34D2-4657-B5FA-267527DFAFAA}"/>
    <cellStyle name="Normal 16 7 2" xfId="2160" xr:uid="{2BCD0BBF-B922-44D7-B63C-5D6C0F29CC0F}"/>
    <cellStyle name="Normal 16 7 2 2" xfId="5498" xr:uid="{7DF34563-7CDA-42C6-9C60-B4114E9BE854}"/>
    <cellStyle name="Normal 16 7 2 2 2" xfId="12437" xr:uid="{99855B61-F12E-4D9A-BCCB-700A377D11F2}"/>
    <cellStyle name="Normal 16 7 2 2 2 2" xfId="13223" xr:uid="{A12AE5DE-0E46-47A6-84CA-43F05C764A16}"/>
    <cellStyle name="Normal 16 7 2 2 3" xfId="12277" xr:uid="{91B0956E-4695-4012-A453-266919C8AEE6}"/>
    <cellStyle name="Normal 16 7 2 2 3 2" xfId="12785" xr:uid="{9C26F5A8-B3CD-4628-8946-42DD41E83151}"/>
    <cellStyle name="Normal 16 7 2 2 4" xfId="12399" xr:uid="{9E1E7F50-C5CF-46F6-9116-2D2AB312A5B7}"/>
    <cellStyle name="Normal 16 7 2 3" xfId="13150" xr:uid="{BEF62EF1-C71D-4171-800F-F40EDB5340A7}"/>
    <cellStyle name="Normal 16 7 2 3 2" xfId="12680" xr:uid="{05355983-AF00-4F36-BD3B-97BC15924A85}"/>
    <cellStyle name="Normal 16 7 2 4" xfId="12417" xr:uid="{333A5250-DD98-4C3A-BC2F-12A56A7FB26C}"/>
    <cellStyle name="Normal 16 7 2 4 2" xfId="12945" xr:uid="{BE349082-BB2E-4FB0-8FC8-D0C19AC0ADDF}"/>
    <cellStyle name="Normal 16 7 2 5" xfId="12324" xr:uid="{128C4E51-237A-43B5-B1E0-7FBA51B1C991}"/>
    <cellStyle name="Normal 16 7 3" xfId="5386" xr:uid="{0E1264FA-C946-4EAA-9091-C4AD8604114F}"/>
    <cellStyle name="Normal 16 7 3 2" xfId="13093" xr:uid="{76BD50AC-4207-401D-A0E2-30F7DC043703}"/>
    <cellStyle name="Normal 16 7 3 2 2" xfId="12598" xr:uid="{1B96F9A4-E507-476D-A530-4E512A03D2DE}"/>
    <cellStyle name="Normal 16 7 3 3" xfId="12961" xr:uid="{7AFC4EA4-C3A4-44AA-B4F2-EFB32110B613}"/>
    <cellStyle name="Normal 16 7 3 3 2" xfId="12150" xr:uid="{84653832-0B42-42A7-8145-5E07D89368EB}"/>
    <cellStyle name="Normal 16 7 3 4" xfId="13094" xr:uid="{AAE824B8-6349-4C68-9EF3-1D63A65CC25C}"/>
    <cellStyle name="Normal 16 7 4" xfId="12184" xr:uid="{61B6D2AF-2784-40A2-9FA1-8863065BF8D1}"/>
    <cellStyle name="Normal 16 7 4 2" xfId="13208" xr:uid="{9A0D4350-D174-4AB6-A7B7-EC72C355FB84}"/>
    <cellStyle name="Normal 16 7 5" xfId="12238" xr:uid="{488794DA-7674-4812-8153-E72A3C170350}"/>
    <cellStyle name="Normal 16 7 5 2" xfId="12133" xr:uid="{3161C04F-5B0F-47B4-ADF8-23EE056ADCAB}"/>
    <cellStyle name="Normal 16 7 6" xfId="12511" xr:uid="{81FC5B27-7CA8-439E-846C-93EEB0CF1C7B}"/>
    <cellStyle name="Normal 16 7_Operation viability" xfId="2161" xr:uid="{1D2A6B2E-A678-4E57-B50C-917FEF377476}"/>
    <cellStyle name="Normal 16 8" xfId="2162" xr:uid="{2762CAEF-1C7E-4492-930E-446C955CFB67}"/>
    <cellStyle name="Normal 16 8 2" xfId="2163" xr:uid="{BEB5C8B6-4441-45BC-A494-BEFAC803EC33}"/>
    <cellStyle name="Normal 16 8 2 2" xfId="5451" xr:uid="{93803D00-69C1-4576-B916-87832355FC07}"/>
    <cellStyle name="Normal 16 8 2 2 2" xfId="12581" xr:uid="{24932531-7F7C-4FA6-AF20-1CEC526FEAA5}"/>
    <cellStyle name="Normal 16 8 2 2 2 2" xfId="12990" xr:uid="{E6D78B08-1859-459F-B6FE-4FAD2035415C}"/>
    <cellStyle name="Normal 16 8 2 2 3" xfId="12675" xr:uid="{A66BE739-8AEC-4AB0-B098-04772D068C10}"/>
    <cellStyle name="Normal 16 8 2 2 3 2" xfId="12109" xr:uid="{3B1DFDA2-A4CB-439F-A567-0733FCE9DF37}"/>
    <cellStyle name="Normal 16 8 2 2 4" xfId="12507" xr:uid="{F420E1B7-A7EB-45AE-BF23-E175061DB704}"/>
    <cellStyle name="Normal 16 8 2 3" xfId="12215" xr:uid="{D905905E-07E3-4E8A-AA9E-84A26C88838C}"/>
    <cellStyle name="Normal 16 8 2 3 2" xfId="12300" xr:uid="{135631BD-75DF-4EC9-BB55-D5A4130AFF51}"/>
    <cellStyle name="Normal 16 8 2 4" xfId="12968" xr:uid="{39881F98-3710-4216-8D1E-14E21AAC39F2}"/>
    <cellStyle name="Normal 16 8 2 4 2" xfId="12601" xr:uid="{770A127C-092A-4D38-9A82-CF709E7D8AFE}"/>
    <cellStyle name="Normal 16 8 2 5" xfId="13030" xr:uid="{513A3B61-92D3-4A6F-ABA9-0190FD6DA8CC}"/>
    <cellStyle name="Normal 16 8 3" xfId="5345" xr:uid="{E2D5EC57-0A81-4ED7-B336-6052D2F9F2D7}"/>
    <cellStyle name="Normal 16 8 3 2" xfId="12776" xr:uid="{590A9B12-CEC6-4C92-B26B-FA3D99DE6D75}"/>
    <cellStyle name="Normal 16 8 3 2 2" xfId="12522" xr:uid="{4DAACB28-6359-400E-954B-1B4A344F58BD}"/>
    <cellStyle name="Normal 16 8 3 3" xfId="12491" xr:uid="{42FD0B92-6497-49EC-93C0-EAC37111B29A}"/>
    <cellStyle name="Normal 16 8 3 3 2" xfId="13011" xr:uid="{856C6237-A07B-4893-B1D2-F368438E254B}"/>
    <cellStyle name="Normal 16 8 3 4" xfId="12721" xr:uid="{71C7FFF1-261E-4405-8041-3BA9C58C0DFE}"/>
    <cellStyle name="Normal 16 8 4" xfId="12854" xr:uid="{7D33EFFF-9189-4C11-B68F-19B001D67D1C}"/>
    <cellStyle name="Normal 16 8 4 2" xfId="13220" xr:uid="{9662EB5C-BC38-443D-847E-B84FF46DBABC}"/>
    <cellStyle name="Normal 16 8 5" xfId="12539" xr:uid="{9D96039E-FA5F-435D-9BFC-704E7A35E14D}"/>
    <cellStyle name="Normal 16 8 5 2" xfId="12186" xr:uid="{A71B117E-4B08-4408-B656-889D893E7363}"/>
    <cellStyle name="Normal 16 8 6" xfId="12143" xr:uid="{EDD5ED57-9737-47B4-9423-F7C3EEDCACE0}"/>
    <cellStyle name="Normal 16 8_Operation viability" xfId="2164" xr:uid="{256CE944-714F-439C-9716-82EC0BA538E1}"/>
    <cellStyle name="Normal 16 9" xfId="2165" xr:uid="{CC85A042-B9FD-48DB-98CA-C5B83A885D86}"/>
    <cellStyle name="Normal 16 9 2" xfId="2166" xr:uid="{2AE86971-3238-455D-AE06-14AC2F741E6F}"/>
    <cellStyle name="Normal 16 9 2 2" xfId="5528" xr:uid="{1DCA967B-09B8-4E3A-BF80-85BC1D96C323}"/>
    <cellStyle name="Normal 16 9 2 2 2" xfId="12752" xr:uid="{B85D7963-6310-412E-A9AB-E2CEFB1B83BE}"/>
    <cellStyle name="Normal 16 9 2 2 2 2" xfId="12900" xr:uid="{CF92475C-0A03-4EFE-8882-0719253442C0}"/>
    <cellStyle name="Normal 16 9 2 2 3" xfId="12863" xr:uid="{E1F1D1D8-502C-4660-AF0E-52C04BCD5DFA}"/>
    <cellStyle name="Normal 16 9 2 2 3 2" xfId="12895" xr:uid="{7171018F-B1FA-4A1A-B16E-18BB350D3FD0}"/>
    <cellStyle name="Normal 16 9 2 2 4" xfId="13247" xr:uid="{D1998618-5737-4162-BB04-739319DD92AE}"/>
    <cellStyle name="Normal 16 9 2 3" xfId="12312" xr:uid="{3E52F791-75E7-4BF3-9DD0-797F0071E8C0}"/>
    <cellStyle name="Normal 16 9 2 3 2" xfId="13040" xr:uid="{C10B626E-8D00-4BA8-AB3D-C39644290EBE}"/>
    <cellStyle name="Normal 16 9 2 4" xfId="13149" xr:uid="{953FD032-2D4D-4C6B-A358-F53494428939}"/>
    <cellStyle name="Normal 16 9 2 4 2" xfId="12341" xr:uid="{A5212D9A-82B4-408F-96BB-B2B433E9269D}"/>
    <cellStyle name="Normal 16 9 2 5" xfId="12527" xr:uid="{66C7FBCF-4D13-4F1F-A7B9-0197B22269F8}"/>
    <cellStyle name="Normal 16 9 3" xfId="5338" xr:uid="{83D86479-A4AB-4B83-82C1-A0DF58618A9F}"/>
    <cellStyle name="Normal 16 9 3 2" xfId="13147" xr:uid="{CEA6F599-1E13-47AE-B0A9-939CCEED91AF}"/>
    <cellStyle name="Normal 16 9 3 2 2" xfId="12953" xr:uid="{3183E874-9C26-4EBB-B182-2AB4FC8F16D9}"/>
    <cellStyle name="Normal 16 9 3 3" xfId="12158" xr:uid="{55C7702F-C2D7-4E90-A0B8-86593E1B2005}"/>
    <cellStyle name="Normal 16 9 3 3 2" xfId="13246" xr:uid="{4D8730FE-335A-4733-A8A1-27E167A3197A}"/>
    <cellStyle name="Normal 16 9 3 4" xfId="12755" xr:uid="{A8C0B973-541E-40B9-BDCB-E021656FFA30}"/>
    <cellStyle name="Normal 16 9 4" xfId="13203" xr:uid="{DA5EFF61-C7A2-4C71-9326-DA3A94C566C7}"/>
    <cellStyle name="Normal 16 9 4 2" xfId="12429" xr:uid="{681BB60A-D162-405E-914C-F7A614E78C6A}"/>
    <cellStyle name="Normal 16 9 5" xfId="12837" xr:uid="{6D2DD5F7-2ABD-48CE-965C-EF59236CEBCB}"/>
    <cellStyle name="Normal 16 9 5 2" xfId="12419" xr:uid="{DE02B362-C959-493C-96EF-4A7B7157193E}"/>
    <cellStyle name="Normal 16 9 6" xfId="12118" xr:uid="{92B68568-1C67-43B5-A28C-EC4EDDD906C9}"/>
    <cellStyle name="Normal 16 9_Operation viability" xfId="2167" xr:uid="{991D842B-F272-4EC6-8C63-7E9E73F2052A}"/>
    <cellStyle name="Normal 160" xfId="7761" xr:uid="{5139C85B-FCE9-4A6E-884B-4CE6D629F8C4}"/>
    <cellStyle name="Normal 161" xfId="7760" xr:uid="{9E497E69-880E-42BA-8021-57D78952ADDF}"/>
    <cellStyle name="Normal 162" xfId="7759" xr:uid="{A7AB50C8-72A9-4D5C-A32B-39AAF4E4F01C}"/>
    <cellStyle name="Normal 163" xfId="7758" xr:uid="{BE7B689F-D91D-4E21-8E38-AD68D4002607}"/>
    <cellStyle name="Normal 164" xfId="7757" xr:uid="{65BD6624-426D-44C8-8625-859D33B96B80}"/>
    <cellStyle name="Normal 165" xfId="7756" xr:uid="{157136E2-0350-4CE1-ACD5-3EB92641EDEE}"/>
    <cellStyle name="Normal 166" xfId="7755" xr:uid="{1F78679A-270F-4F4B-B0D9-6496F457286E}"/>
    <cellStyle name="Normal 167" xfId="7754" xr:uid="{886B913F-EC40-4F8F-B96E-314506C1D6B2}"/>
    <cellStyle name="Normal 168" xfId="7753" xr:uid="{837B3B11-E5E4-40DD-B38D-83216CBC5120}"/>
    <cellStyle name="Normal 169" xfId="7752" xr:uid="{86BB69A4-CEFA-44DA-BA1C-5D6EECCBD6E2}"/>
    <cellStyle name="Normal 17" xfId="70" xr:uid="{E44F90E6-011C-4842-AA63-1FF9EC80CCC3}"/>
    <cellStyle name="Normal 17 10" xfId="2169" xr:uid="{E67823A0-A696-4DF7-8742-FB47B0D5A693}"/>
    <cellStyle name="Normal 17 10 2" xfId="2170" xr:uid="{6FC07196-12F1-4CA1-A4D5-4511012B135C}"/>
    <cellStyle name="Normal 17 10_Operation viability" xfId="2171" xr:uid="{DC622C25-A22A-4242-809E-F735E5ACAF1E}"/>
    <cellStyle name="Normal 17 11" xfId="2172" xr:uid="{C3941768-A403-457E-A740-24475C6B5A15}"/>
    <cellStyle name="Normal 17 11 2" xfId="2173" xr:uid="{AD1B1B63-BECB-4DBB-AE07-B2C9B58F0C92}"/>
    <cellStyle name="Normal 17 11_Operation viability" xfId="2174" xr:uid="{B1CF4233-6DA0-4AE7-A4A7-2A4D0F7EA659}"/>
    <cellStyle name="Normal 17 12" xfId="2175" xr:uid="{5273E8C1-27E1-4D4C-A662-C298FDFF887E}"/>
    <cellStyle name="Normal 17 12 2" xfId="2176" xr:uid="{73717611-BF48-479F-BE68-44073D8D4E65}"/>
    <cellStyle name="Normal 17 12_Operation viability" xfId="2177" xr:uid="{BC788469-E9DD-44C3-8622-12F7811A0F17}"/>
    <cellStyle name="Normal 17 13" xfId="2178" xr:uid="{13FF96A5-8C59-4ACA-B902-3E8B0200815B}"/>
    <cellStyle name="Normal 17 13 2" xfId="2179" xr:uid="{04C92649-B993-4778-B52C-C6860A3E2453}"/>
    <cellStyle name="Normal 17 13_Operation viability" xfId="2180" xr:uid="{59CDE9BE-3092-42B1-8E48-C73E5964F038}"/>
    <cellStyle name="Normal 17 14" xfId="2181" xr:uid="{1667F608-7702-407E-AF4A-93240B50EF5E}"/>
    <cellStyle name="Normal 17 14 2" xfId="2182" xr:uid="{66D61928-8C13-429F-8607-C717744ADFEB}"/>
    <cellStyle name="Normal 17 14_Operation viability" xfId="2183" xr:uid="{11B33BC3-97E5-465A-934E-8EBE1C4B7C99}"/>
    <cellStyle name="Normal 17 15" xfId="2184" xr:uid="{188B0864-6576-4016-A3C0-1BC5139DDE76}"/>
    <cellStyle name="Normal 17 15 2" xfId="2185" xr:uid="{292C9DBE-6FB5-43B9-AC08-3C673B072C74}"/>
    <cellStyle name="Normal 17 15_Operation viability" xfId="2186" xr:uid="{89CD5025-C11E-4440-ACFB-1B22CF75828D}"/>
    <cellStyle name="Normal 17 16" xfId="2187" xr:uid="{AAC6BA70-14BB-409E-B848-4745ADE5351A}"/>
    <cellStyle name="Normal 17 16 2" xfId="2188" xr:uid="{14CE9E3C-8CA6-4FD1-BF58-6C5597D47CBB}"/>
    <cellStyle name="Normal 17 16_Operation viability" xfId="2189" xr:uid="{8BAB4A28-2FBA-4881-BE4D-A0ED269E57B2}"/>
    <cellStyle name="Normal 17 17" xfId="2190" xr:uid="{DAE27086-B148-475A-928E-6C5886185F77}"/>
    <cellStyle name="Normal 17 17 2" xfId="2191" xr:uid="{0E89CF78-E6D5-45F5-A6B2-AB63F74E3BF0}"/>
    <cellStyle name="Normal 17 17_Operation viability" xfId="2192" xr:uid="{40812F9F-2BA2-4263-9772-A64B32804502}"/>
    <cellStyle name="Normal 17 18" xfId="2193" xr:uid="{F12B2E13-448B-48BB-BF7A-9A686D8BA5AE}"/>
    <cellStyle name="Normal 17 18 2" xfId="2194" xr:uid="{182E1BF8-DEC1-420C-8F12-D6A88266B683}"/>
    <cellStyle name="Normal 17 18_Operation viability" xfId="2195" xr:uid="{1E929C1C-70BE-4B8E-9B8A-9A4A1D0D2B4C}"/>
    <cellStyle name="Normal 17 19" xfId="2196" xr:uid="{60238AA6-69D7-4525-BF0D-3ED75DE5864B}"/>
    <cellStyle name="Normal 17 19 2" xfId="2197" xr:uid="{24D91CE2-8CE5-46A3-8605-E04098D7B710}"/>
    <cellStyle name="Normal 17 19_Operation viability" xfId="2198" xr:uid="{A70EBB1E-F2CC-4CA7-983B-213F19182AAD}"/>
    <cellStyle name="Normal 17 2" xfId="2199" xr:uid="{2308CEC0-537A-482E-ADCB-315F33E3FC91}"/>
    <cellStyle name="Normal 17 2 2" xfId="2200" xr:uid="{386103DA-2BA3-4945-90FD-1D1269AD7E37}"/>
    <cellStyle name="Normal 17 2_Operation viability" xfId="2201" xr:uid="{32382810-5062-4A13-8552-C9E6C0E2CC95}"/>
    <cellStyle name="Normal 17 20" xfId="2202" xr:uid="{398AC14B-EE25-43DE-987C-FE13AC596D46}"/>
    <cellStyle name="Normal 17 20 2" xfId="2203" xr:uid="{70E2EF22-E37E-47C1-86F3-5CAC2758ED18}"/>
    <cellStyle name="Normal 17 20_Operation viability" xfId="2204" xr:uid="{E5173914-8E39-4C37-9138-851FF7AA8CBB}"/>
    <cellStyle name="Normal 17 21" xfId="2205" xr:uid="{132678C2-DD7D-4C05-BC9F-B7450F92AC27}"/>
    <cellStyle name="Normal 17 21 2" xfId="2206" xr:uid="{84CBEF4E-4A8A-40F8-A9EF-6B2F8AB89016}"/>
    <cellStyle name="Normal 17 21_Operation viability" xfId="2207" xr:uid="{CD1F0A08-0668-40C8-8721-BC211F63D272}"/>
    <cellStyle name="Normal 17 22" xfId="2208" xr:uid="{F97D4251-7557-44AC-B684-746C5685BF40}"/>
    <cellStyle name="Normal 17 22 2" xfId="2209" xr:uid="{988F6EBA-B5F9-4B72-95E6-641D82DA56B4}"/>
    <cellStyle name="Normal 17 22_Operation viability" xfId="2210" xr:uid="{35A75EA0-BD12-4FBD-A7D0-122236941119}"/>
    <cellStyle name="Normal 17 23" xfId="2211" xr:uid="{0267AA72-D7C4-465B-BC8C-347203F53BE5}"/>
    <cellStyle name="Normal 17 23 2" xfId="2212" xr:uid="{6BAD0E0A-154B-47C1-9A9B-1CB5F52CF2BD}"/>
    <cellStyle name="Normal 17 23_Operation viability" xfId="2213" xr:uid="{80E3BBA8-46D1-4EB4-BD3C-690466D5BCC5}"/>
    <cellStyle name="Normal 17 24" xfId="2214" xr:uid="{F7DE56FB-525D-4310-B044-881D0CF76490}"/>
    <cellStyle name="Normal 17 25" xfId="7750" xr:uid="{163CD490-FB78-4710-8A42-8FF49301ECAC}"/>
    <cellStyle name="Normal 17 25 2" xfId="8439" xr:uid="{F89088C0-D591-44FF-836A-AB48525D56A7}"/>
    <cellStyle name="Normal 17 26" xfId="7749" xr:uid="{CD369309-2AEF-404D-9989-A604F9F7B3F8}"/>
    <cellStyle name="Normal 17 26 2" xfId="8461" xr:uid="{1323E33F-5BA4-4202-A945-05F49B5956B6}"/>
    <cellStyle name="Normal 17 27" xfId="7748" xr:uid="{20EE23C3-4F79-4711-8A84-94161365208A}"/>
    <cellStyle name="Normal 17 27 2" xfId="8428" xr:uid="{1CDFFA3C-2A1D-44FC-85D7-9BC64F44C410}"/>
    <cellStyle name="Normal 17 28" xfId="7751" xr:uid="{3C040B78-6DAA-4BB7-B534-0F9962DF17B7}"/>
    <cellStyle name="Normal 17 29" xfId="2168" xr:uid="{DEFF95D0-4806-4826-BB2C-0D8DB6AFBAF2}"/>
    <cellStyle name="Normal 17 3" xfId="2215" xr:uid="{2F138212-A298-4B31-BAAC-892489A7A92C}"/>
    <cellStyle name="Normal 17 3 2" xfId="2216" xr:uid="{8AB15C72-C8FC-466D-A94B-CE8BBDFE008E}"/>
    <cellStyle name="Normal 17 3_Operation viability" xfId="2217" xr:uid="{D74117CD-343A-402F-8CB4-0E461C983646}"/>
    <cellStyle name="Normal 17 30" xfId="11988" xr:uid="{5CBE7A36-869C-4BC5-AAC5-CF9D02359BF2}"/>
    <cellStyle name="Normal 17 31" xfId="11998" xr:uid="{0F1E4BFD-D966-48F2-A4A8-19A8750FEFF2}"/>
    <cellStyle name="Normal 17 32" xfId="12021" xr:uid="{9080DBFE-60F3-4EA7-AFE5-617A66FA1A75}"/>
    <cellStyle name="Normal 17 33" xfId="12034" xr:uid="{551E8778-0FC2-4479-95CB-2507C854D926}"/>
    <cellStyle name="Normal 17 34" xfId="12004" xr:uid="{9527D631-A14C-48AB-86F5-4B46495F4106}"/>
    <cellStyle name="Normal 17 35" xfId="12030" xr:uid="{31F5F683-D383-4229-9DBE-1313BE43FC93}"/>
    <cellStyle name="Normal 17 36" xfId="12636" xr:uid="{B0422374-FA7E-49EC-9D41-014191ED503D}"/>
    <cellStyle name="Normal 17 37" xfId="12542" xr:uid="{F7A0115E-ECE3-488E-8D05-30D5DF738037}"/>
    <cellStyle name="Normal 17 38" xfId="13121" xr:uid="{FACDFDDC-4498-425F-AEC6-F813E7ECD55B}"/>
    <cellStyle name="Normal 17 39" xfId="12165" xr:uid="{73573F2D-823C-4086-B68A-F4C57BCCFBDF}"/>
    <cellStyle name="Normal 17 4" xfId="2218" xr:uid="{B69EE0CF-D81E-49FA-950C-FABE423B4318}"/>
    <cellStyle name="Normal 17 4 2" xfId="2219" xr:uid="{2CC332A8-0527-45F7-AA51-FEC1740C2F59}"/>
    <cellStyle name="Normal 17 4_Operation viability" xfId="2220" xr:uid="{AC4559BA-FDE6-4B39-A8A2-C8D0A7E9041B}"/>
    <cellStyle name="Normal 17 40" xfId="12841" xr:uid="{40203AFE-43AF-40BC-88CF-F7750AB87017}"/>
    <cellStyle name="Normal 17 41" xfId="13049" xr:uid="{79A6454F-A522-4E30-BAB8-518D0F60DBBF}"/>
    <cellStyle name="Normal 17 5" xfId="2221" xr:uid="{0CE2A362-2143-462C-8D06-1A2ACA697500}"/>
    <cellStyle name="Normal 17 5 2" xfId="2222" xr:uid="{FB6A8EB0-5464-4504-A6B6-04AA97916092}"/>
    <cellStyle name="Normal 17 5_Operation viability" xfId="2223" xr:uid="{E0E2912F-FF12-49BA-9E2B-C0B5576DFBBF}"/>
    <cellStyle name="Normal 17 6" xfId="2224" xr:uid="{B6EDB007-97E9-44C6-A5BC-FD81275C9041}"/>
    <cellStyle name="Normal 17 6 2" xfId="2225" xr:uid="{BA75C6BD-B954-4F2B-B3EC-372D8CAAD9E7}"/>
    <cellStyle name="Normal 17 6_Operation viability" xfId="2226" xr:uid="{DED48B95-44DC-4EC4-BD9D-13D71C8337C4}"/>
    <cellStyle name="Normal 17 7" xfId="2227" xr:uid="{F3A9E745-A9F5-4842-B4F6-31728C710AF2}"/>
    <cellStyle name="Normal 17 7 2" xfId="2228" xr:uid="{F2280238-2301-4D90-8C74-27A6D34526FB}"/>
    <cellStyle name="Normal 17 7_Operation viability" xfId="2229" xr:uid="{0D5AC864-E005-4827-8834-481D3CEBDBED}"/>
    <cellStyle name="Normal 17 8" xfId="2230" xr:uid="{F278B7C1-D7ED-47D4-B2FE-A9246C30F797}"/>
    <cellStyle name="Normal 17 8 2" xfId="2231" xr:uid="{E9CC5444-DABF-485E-AF9F-726073DAFAC7}"/>
    <cellStyle name="Normal 17 8_Operation viability" xfId="2232" xr:uid="{8005A666-2640-485A-B59C-CB642E7AD50B}"/>
    <cellStyle name="Normal 17 9" xfId="2233" xr:uid="{7A7964DE-3A65-45C0-B1B9-BBF95DFEAF48}"/>
    <cellStyle name="Normal 17 9 2" xfId="2234" xr:uid="{4CF3372A-C59F-4E23-B1C6-0658D47DA072}"/>
    <cellStyle name="Normal 17 9_Operation viability" xfId="2235" xr:uid="{EDD92CEE-CC4C-40E4-8350-3900D68D747F}"/>
    <cellStyle name="Normal 170" xfId="7747" xr:uid="{BB25B72E-F585-4B78-9D56-972F86A7C9AC}"/>
    <cellStyle name="Normal 171" xfId="7746" xr:uid="{BB209627-E48F-497B-BC6B-4678FEABAAE9}"/>
    <cellStyle name="Normal 172" xfId="7745" xr:uid="{DD9ADF33-802E-434F-805B-8BD0DB00CEE3}"/>
    <cellStyle name="Normal 173" xfId="7744" xr:uid="{3C501913-BB2B-471B-9B14-A713EF3E8D38}"/>
    <cellStyle name="Normal 174" xfId="7743" xr:uid="{3E312D87-6DB7-4E2B-B05B-E205F1E96E94}"/>
    <cellStyle name="Normal 175" xfId="7742" xr:uid="{FC3ACD32-B94F-4B1A-BC7F-3FC3AE9767A7}"/>
    <cellStyle name="Normal 176" xfId="7741" xr:uid="{4927006B-95EE-4319-B367-AF50CF164B4D}"/>
    <cellStyle name="Normal 177" xfId="7740" xr:uid="{0EEE3555-171E-483E-8C15-CEE2833A59CA}"/>
    <cellStyle name="Normal 178" xfId="7739" xr:uid="{9D6B8B25-537F-4066-86E1-9FA33EAFC51C}"/>
    <cellStyle name="Normal 179" xfId="7738" xr:uid="{B1993EBE-1EFE-4DD2-9F65-20EF3405F1C2}"/>
    <cellStyle name="Normal 18" xfId="71" xr:uid="{EDAA328D-6FD1-41D7-A6E6-D89F500AB6AB}"/>
    <cellStyle name="Normal 18 10" xfId="2237" xr:uid="{601E39EC-682E-4715-B6C1-C66480A4C67E}"/>
    <cellStyle name="Normal 18 10 2" xfId="2238" xr:uid="{D5D0644E-7C1A-4DAD-AE97-A32571F3D319}"/>
    <cellStyle name="Normal 18 10 3" xfId="12122" xr:uid="{2FCFBAB4-B4B9-471E-946C-CF5512A4A485}"/>
    <cellStyle name="Normal 18 10_Operation viability" xfId="2239" xr:uid="{B26EDCBB-D3F3-4E30-BACF-CFC136CF91D0}"/>
    <cellStyle name="Normal 18 11" xfId="2240" xr:uid="{233A537C-A745-4104-B747-CB4EFF4DC149}"/>
    <cellStyle name="Normal 18 11 2" xfId="2241" xr:uid="{3CD7552B-3D7C-4062-842F-9EC6203CF041}"/>
    <cellStyle name="Normal 18 11_Operation viability" xfId="2242" xr:uid="{25C8D5BB-EACD-4841-B0F2-F8DF135E369A}"/>
    <cellStyle name="Normal 18 12" xfId="2243" xr:uid="{14CB7DBA-A442-4F44-9913-5DAB0B238CD9}"/>
    <cellStyle name="Normal 18 12 2" xfId="2244" xr:uid="{A8C40D63-DFF8-46C8-893B-1853414438D2}"/>
    <cellStyle name="Normal 18 12_Operation viability" xfId="2245" xr:uid="{16143F67-A1CE-4D90-866E-60CCDEF61C3B}"/>
    <cellStyle name="Normal 18 13" xfId="2246" xr:uid="{DAECC858-FE02-4DAC-96FA-4E226C5E9372}"/>
    <cellStyle name="Normal 18 13 2" xfId="2247" xr:uid="{384F38C7-D018-488A-8218-5ECA90011B34}"/>
    <cellStyle name="Normal 18 13_Operation viability" xfId="2248" xr:uid="{9CDA6207-2AF9-4484-B6BF-E27EBFAE61B8}"/>
    <cellStyle name="Normal 18 14" xfId="2249" xr:uid="{31B66919-AD08-4A16-9389-4BBA3CF72E08}"/>
    <cellStyle name="Normal 18 14 2" xfId="2250" xr:uid="{1A661DFB-6DBA-4F84-8363-8C068F9F9576}"/>
    <cellStyle name="Normal 18 14_Operation viability" xfId="2251" xr:uid="{496FF9B8-5257-49E7-9A9C-755125F8D6C0}"/>
    <cellStyle name="Normal 18 15" xfId="2252" xr:uid="{CFD6478D-A5DF-4BAA-88C6-C727493DFD88}"/>
    <cellStyle name="Normal 18 15 2" xfId="2253" xr:uid="{B38CCF5E-AE2C-4ADC-AE7F-AEA3E2052D55}"/>
    <cellStyle name="Normal 18 15_Operation viability" xfId="2254" xr:uid="{A3388CEB-2A9E-414F-A004-89BDA5FB56C0}"/>
    <cellStyle name="Normal 18 16" xfId="2255" xr:uid="{78315D1C-C5A0-4A72-8235-ACD22C5404D9}"/>
    <cellStyle name="Normal 18 16 2" xfId="2256" xr:uid="{40B326A2-E0A7-4AF9-9C6B-91DD07D400BB}"/>
    <cellStyle name="Normal 18 16_Operation viability" xfId="2257" xr:uid="{4D96F85D-C3B0-48A9-A473-5EF15A60E3A8}"/>
    <cellStyle name="Normal 18 17" xfId="2258" xr:uid="{1E9DC602-A311-4854-B7FE-BEBA18919EF6}"/>
    <cellStyle name="Normal 18 17 2" xfId="2259" xr:uid="{9B83CE93-74F2-4BCE-83BF-58C8981AC485}"/>
    <cellStyle name="Normal 18 17_Operation viability" xfId="2260" xr:uid="{DF605480-D7FA-4A86-911F-D548409748CA}"/>
    <cellStyle name="Normal 18 18" xfId="2261" xr:uid="{F6719F76-33D5-4BE8-A04B-2C17767ACB89}"/>
    <cellStyle name="Normal 18 18 2" xfId="2262" xr:uid="{F3CB3B94-C5E0-4889-B549-EC2ECF2A2B99}"/>
    <cellStyle name="Normal 18 18_Operation viability" xfId="2263" xr:uid="{FC21D09D-0F8D-46EC-9E30-C05B8A0A38A2}"/>
    <cellStyle name="Normal 18 19" xfId="2264" xr:uid="{1C715FF7-B39A-4E9A-8390-8747D0E581CD}"/>
    <cellStyle name="Normal 18 19 2" xfId="2265" xr:uid="{E700E84B-3C60-4277-A9CD-B4BC98B5A123}"/>
    <cellStyle name="Normal 18 19_Operation viability" xfId="2266" xr:uid="{4A283877-B313-4248-B9E3-5CBA6FF60EED}"/>
    <cellStyle name="Normal 18 2" xfId="2267" xr:uid="{5CDA8269-CDB7-436A-8ED1-D3AFC99C2828}"/>
    <cellStyle name="Normal 18 2 2" xfId="2268" xr:uid="{B8228B2D-EE9B-490A-AC9E-0D6AABD16BC5}"/>
    <cellStyle name="Normal 18 2 2 2" xfId="5368" xr:uid="{3266A39C-893E-4402-B9D1-0C8E09C806A1}"/>
    <cellStyle name="Normal 18 2 2 2 2" xfId="12161" xr:uid="{7E2FC82A-1E04-41DC-944F-47A2C047714F}"/>
    <cellStyle name="Normal 18 2 2 2 2 2" xfId="12661" xr:uid="{72DAC66B-C9CA-43B7-B834-0E80EDAE133C}"/>
    <cellStyle name="Normal 18 2 2 2 3" xfId="13177" xr:uid="{057EDC6F-FDF1-431A-A8E1-6E214A9C4FFE}"/>
    <cellStyle name="Normal 18 2 2 2 3 2" xfId="12884" xr:uid="{59058418-0524-4846-955E-D44830EF10B7}"/>
    <cellStyle name="Normal 18 2 2 2 4" xfId="12920" xr:uid="{5A574854-AFA3-4CD7-B609-7656229268D6}"/>
    <cellStyle name="Normal 18 2 2 3" xfId="13005" xr:uid="{FD60BEE4-7574-4308-BD07-DE69D83CF45C}"/>
    <cellStyle name="Normal 18 2 2 3 2" xfId="13254" xr:uid="{13BFF085-3062-4700-AAB6-AD3F998D74D0}"/>
    <cellStyle name="Normal 18 2 2 4" xfId="12877" xr:uid="{374F28AC-C380-4766-A63F-25B3461E15C0}"/>
    <cellStyle name="Normal 18 2 2 4 2" xfId="12729" xr:uid="{23E74D05-0FEC-45C0-A092-94C9C913CC2D}"/>
    <cellStyle name="Normal 18 2 2 5" xfId="12368" xr:uid="{27EBA935-ACB7-4DA3-85F5-C08B7E7C28BC}"/>
    <cellStyle name="Normal 18 2 3" xfId="5369" xr:uid="{A7F664FD-8C7D-4FA9-8063-C04DF2B070B9}"/>
    <cellStyle name="Normal 18 2 3 2" xfId="12319" xr:uid="{0884A957-E129-4425-AFBD-F7C22B122CE5}"/>
    <cellStyle name="Normal 18 2 3 2 2" xfId="13084" xr:uid="{FD2AE11A-F2BB-4349-94FE-5CFEBC1675D8}"/>
    <cellStyle name="Normal 18 2 3 3" xfId="12878" xr:uid="{50BEBFC9-9EC3-4F28-89FF-4DC29D382271}"/>
    <cellStyle name="Normal 18 2 3 3 2" xfId="12931" xr:uid="{B64A502F-423E-49D7-B077-2D5A10F6E2D6}"/>
    <cellStyle name="Normal 18 2 3 4" xfId="12082" xr:uid="{FBDA8405-6A13-494D-9A15-A23B2BA3E84E}"/>
    <cellStyle name="Normal 18 2 4" xfId="12797" xr:uid="{711464DC-21D3-4AD4-849C-62E552CDAA2F}"/>
    <cellStyle name="Normal 18 2 4 2" xfId="12966" xr:uid="{1ABD01BA-FD3E-4594-B9D3-A154E8E1A8BB}"/>
    <cellStyle name="Normal 18 2 5" xfId="12942" xr:uid="{A82B0C59-3F52-48BC-9E33-FCA22F2CC3BF}"/>
    <cellStyle name="Normal 18 2 5 2" xfId="12208" xr:uid="{F536DB6A-C8B5-4B05-8F18-93E4E84AF499}"/>
    <cellStyle name="Normal 18 2 6" xfId="12272" xr:uid="{27EAF62A-7706-414D-966B-1FFAEC784040}"/>
    <cellStyle name="Normal 18 2_Operation viability" xfId="2269" xr:uid="{88BF96E6-520F-44A8-983D-4D590740B3B1}"/>
    <cellStyle name="Normal 18 20" xfId="2270" xr:uid="{35828332-A27D-4E6E-BE4E-2DACD4F6D548}"/>
    <cellStyle name="Normal 18 20 2" xfId="2271" xr:uid="{8E7AFC4F-1FA9-4B7A-857C-68F3546C05C4}"/>
    <cellStyle name="Normal 18 20_Operation viability" xfId="2272" xr:uid="{762CCF87-BD0D-4E90-922D-B380378595B7}"/>
    <cellStyle name="Normal 18 21" xfId="2273" xr:uid="{734E05FB-8E45-4A23-96CE-9BEDBE5A11BC}"/>
    <cellStyle name="Normal 18 21 2" xfId="2274" xr:uid="{A6C01952-D1C4-45BF-B372-B78704B2E2C4}"/>
    <cellStyle name="Normal 18 21_Operation viability" xfId="2275" xr:uid="{C95B9981-21CB-43EE-844C-B4F2855B549B}"/>
    <cellStyle name="Normal 18 22" xfId="2276" xr:uid="{C3570A49-0D16-4630-8BDD-6CCD3999A6CF}"/>
    <cellStyle name="Normal 18 22 2" xfId="2277" xr:uid="{BA972685-BD64-473C-889F-52A0E64D69CD}"/>
    <cellStyle name="Normal 18 22_Operation viability" xfId="2278" xr:uid="{EFB26880-08FA-4EAD-98DA-63E48220B7EB}"/>
    <cellStyle name="Normal 18 23" xfId="2279" xr:uid="{C9E627B8-5878-459F-9D84-82FF22F3B93C}"/>
    <cellStyle name="Normal 18 23 2" xfId="2280" xr:uid="{1E75F7CB-2C91-47E2-9307-CFBD0DCE0426}"/>
    <cellStyle name="Normal 18 23_Operation viability" xfId="2281" xr:uid="{E06A8E43-62B4-4CA6-A705-EF23B2D25794}"/>
    <cellStyle name="Normal 18 24" xfId="2282" xr:uid="{2DA9FB55-4EC3-4430-BA1F-1872C11B68C2}"/>
    <cellStyle name="Normal 18 25" xfId="7736" xr:uid="{1E2562FA-2F89-4046-811A-147E9A84FF93}"/>
    <cellStyle name="Normal 18 25 2" xfId="8446" xr:uid="{937D86E7-3DA2-47B1-A373-260B2AD0D3E2}"/>
    <cellStyle name="Normal 18 26" xfId="7735" xr:uid="{18CEF2F3-07D2-472E-BB68-4FC1AE783A39}"/>
    <cellStyle name="Normal 18 26 2" xfId="8464" xr:uid="{6B1B2845-9961-4E9F-AF37-623B53E0A699}"/>
    <cellStyle name="Normal 18 27" xfId="7734" xr:uid="{0E48186B-29F4-41A3-B708-4BDEBCD5211D}"/>
    <cellStyle name="Normal 18 27 2" xfId="8466" xr:uid="{9EFFD142-8400-450A-BBCD-5090559E29F4}"/>
    <cellStyle name="Normal 18 28" xfId="7737" xr:uid="{739097AA-FC87-47C8-9BDC-A07095ACDBF4}"/>
    <cellStyle name="Normal 18 29" xfId="2236" xr:uid="{B4983B59-627B-4658-A0B3-5267C6376AB9}"/>
    <cellStyle name="Normal 18 3" xfId="2283" xr:uid="{EC712027-04B3-46E9-9C8A-307A3B183FB7}"/>
    <cellStyle name="Normal 18 3 2" xfId="2284" xr:uid="{2469BD88-D70F-4104-AB38-06D912F29853}"/>
    <cellStyle name="Normal 18 3 2 2" xfId="5558" xr:uid="{3342A025-5253-47FF-BF96-4E7BC5B679A1}"/>
    <cellStyle name="Normal 18 3 2 2 2" xfId="13053" xr:uid="{93E7F28A-3A58-4863-AB1D-E605BA0F57F7}"/>
    <cellStyle name="Normal 18 3 2 2 2 2" xfId="12476" xr:uid="{29C0247C-599C-4BBB-A49F-F029537A018B}"/>
    <cellStyle name="Normal 18 3 2 2 3" xfId="12295" xr:uid="{C2AC9EDD-2341-4FD1-BC94-F3CC08787FD8}"/>
    <cellStyle name="Normal 18 3 2 2 3 2" xfId="12705" xr:uid="{A01696A3-0BC5-41EF-879C-8219B57544B7}"/>
    <cellStyle name="Normal 18 3 2 2 4" xfId="12952" xr:uid="{EDACA783-B81E-4872-B71A-7861B7C73770}"/>
    <cellStyle name="Normal 18 3 2 3" xfId="12719" xr:uid="{CBF9BB39-B0C6-4DE7-81BE-A588D1507D5D}"/>
    <cellStyle name="Normal 18 3 2 3 2" xfId="12780" xr:uid="{B486C344-FC1F-4676-95DC-E287500D44C4}"/>
    <cellStyle name="Normal 18 3 2 4" xfId="12707" xr:uid="{2891FFF7-9A23-449A-A8E6-2728ABC7E4BD}"/>
    <cellStyle name="Normal 18 3 2 4 2" xfId="12098" xr:uid="{6A90B0E1-D913-465E-A952-DBD3EF77B54B}"/>
    <cellStyle name="Normal 18 3 2 5" xfId="13087" xr:uid="{72FC33EC-8E88-4B6B-AA8B-0566C4F47AC2}"/>
    <cellStyle name="Normal 18 3 3" xfId="5387" xr:uid="{1CC63705-789D-4004-BCC4-D5331BE70B0F}"/>
    <cellStyle name="Normal 18 3 3 2" xfId="13096" xr:uid="{D89A5075-6F7F-4A0D-96CB-E69987C1578C}"/>
    <cellStyle name="Normal 18 3 3 2 2" xfId="13036" xr:uid="{B1390595-0FFD-46A6-8982-DDC5913657B3}"/>
    <cellStyle name="Normal 18 3 3 3" xfId="12268" xr:uid="{5A6B81F1-6A3E-4B95-B7EA-451286D41686}"/>
    <cellStyle name="Normal 18 3 3 3 2" xfId="12946" xr:uid="{DFA9FEDE-2880-4E6C-A8ED-5BC4CAB44CAA}"/>
    <cellStyle name="Normal 18 3 3 4" xfId="12557" xr:uid="{CDA0D3F3-D633-4005-AE27-243A55E476DA}"/>
    <cellStyle name="Normal 18 3 4" xfId="13191" xr:uid="{7776419E-4DF4-445B-BF87-788DE861CE5C}"/>
    <cellStyle name="Normal 18 3 4 2" xfId="12193" xr:uid="{7B107DB3-8E41-4521-A3E4-29B73FC38661}"/>
    <cellStyle name="Normal 18 3 5" xfId="12119" xr:uid="{5008C9C3-8DD9-476C-AD4C-78E19500BD3A}"/>
    <cellStyle name="Normal 18 3 5 2" xfId="12625" xr:uid="{E77AD51A-AE93-4A91-B954-8BE84F3DE550}"/>
    <cellStyle name="Normal 18 3 6" xfId="12939" xr:uid="{EB520C85-4826-4035-AEB4-6CD3D0373D1A}"/>
    <cellStyle name="Normal 18 3_Operation viability" xfId="2285" xr:uid="{6A8693BE-052D-4A68-B93D-DB74B4344040}"/>
    <cellStyle name="Normal 18 30" xfId="11989" xr:uid="{F5E26E7F-753F-4578-A1B3-3E48EEFD604F}"/>
    <cellStyle name="Normal 18 31" xfId="11992" xr:uid="{A9929E3D-BC75-4F92-B6DE-AD886F412D7E}"/>
    <cellStyle name="Normal 18 32" xfId="12022" xr:uid="{4FD58F72-3B3A-4100-9545-7A2C59F344BC}"/>
    <cellStyle name="Normal 18 33" xfId="12045" xr:uid="{A21F1F8D-C784-4C67-958E-7E0FF2516477}"/>
    <cellStyle name="Normal 18 34" xfId="12015" xr:uid="{557FDA23-3462-4776-8B94-A47EBDAC841B}"/>
    <cellStyle name="Normal 18 35" xfId="12031" xr:uid="{9B00A542-53A0-4BD6-9C3D-A82C73B86E59}"/>
    <cellStyle name="Normal 18 4" xfId="2286" xr:uid="{C4EEB24A-08A5-467D-9C3B-DA94CCB39311}"/>
    <cellStyle name="Normal 18 4 2" xfId="2287" xr:uid="{94C38593-BFB6-46BF-BF76-CBE808B22587}"/>
    <cellStyle name="Normal 18 4 3" xfId="12078" xr:uid="{3C4EF9AF-EA08-497D-B0A9-6AC9C1F6EAF6}"/>
    <cellStyle name="Normal 18 4_Operation viability" xfId="2288" xr:uid="{063B3F32-88B9-4256-8199-24D7AF8DB57E}"/>
    <cellStyle name="Normal 18 5" xfId="2289" xr:uid="{09559EB1-7314-46EE-80BE-37FFA20720A0}"/>
    <cellStyle name="Normal 18 5 2" xfId="2290" xr:uid="{5E8B2BAF-4CB4-462B-9582-BB3FDFFE1623}"/>
    <cellStyle name="Normal 18 5 3" xfId="13187" xr:uid="{33196DF0-B8BF-41E2-BB4D-EA041DDDF62E}"/>
    <cellStyle name="Normal 18 5_Operation viability" xfId="2291" xr:uid="{83AF76E4-D29F-4368-A5E7-8A16FE20D1E5}"/>
    <cellStyle name="Normal 18 6" xfId="2292" xr:uid="{0AB50F59-7600-4000-A933-EB78A09890B5}"/>
    <cellStyle name="Normal 18 6 2" xfId="2293" xr:uid="{D6B04B16-4A4E-473F-9A60-F8C09B784562}"/>
    <cellStyle name="Normal 18 6 2 2" xfId="13052" xr:uid="{72D45313-F2ED-43A0-AE02-4AACD7FBA821}"/>
    <cellStyle name="Normal 18 6 2 2 2" xfId="12360" xr:uid="{CCC0128F-4EB9-47C3-A3D3-798D64CDA0A2}"/>
    <cellStyle name="Normal 18 6 2 3" xfId="12703" xr:uid="{5BE93190-0132-44A2-B368-D39170E1998C}"/>
    <cellStyle name="Normal 18 6 2 3 2" xfId="13170" xr:uid="{7C866A7E-CB12-4312-968D-3A5C20BDD92A}"/>
    <cellStyle name="Normal 18 6 2 4" xfId="12083" xr:uid="{3837A862-7C28-4893-AB1C-26C88A149924}"/>
    <cellStyle name="Normal 18 6 2 5" xfId="12163" xr:uid="{E833B4E1-D846-4DCE-BC0B-75006FF04339}"/>
    <cellStyle name="Normal 18 6 3" xfId="12689" xr:uid="{8AFBDDB7-E8CE-479C-AD4E-87E4D62F14A4}"/>
    <cellStyle name="Normal 18 6 3 2" xfId="12232" xr:uid="{7486301D-79E4-45F4-800C-9E9841065DED}"/>
    <cellStyle name="Normal 18 6 4" xfId="12195" xr:uid="{ED22AECF-1A0A-4B95-8E61-DECD88A72CA9}"/>
    <cellStyle name="Normal 18 6 4 2" xfId="12950" xr:uid="{789E25F3-D29D-4648-81C3-8E2860A17718}"/>
    <cellStyle name="Normal 18 6 5" xfId="12201" xr:uid="{19DB7153-9F13-485F-A791-5C2FCD437374}"/>
    <cellStyle name="Normal 18 6 6" xfId="12380" xr:uid="{A5D2B2DE-5A67-491F-B934-EF0C66FC4A72}"/>
    <cellStyle name="Normal 18 6_Operation viability" xfId="2294" xr:uid="{2B3B4D71-BA6C-42F2-8D3F-B5F2F82115A9}"/>
    <cellStyle name="Normal 18 7" xfId="2295" xr:uid="{A93FDC88-A537-49A0-8A52-3198E3B8634D}"/>
    <cellStyle name="Normal 18 7 2" xfId="2296" xr:uid="{B447BBBA-E228-4FFE-9B82-80135212980A}"/>
    <cellStyle name="Normal 18 7 2 2" xfId="12892" xr:uid="{7F47AF6F-1E4F-4B47-B13E-DB33303870FF}"/>
    <cellStyle name="Normal 18 7 2 3" xfId="12157" xr:uid="{A14F1067-D1EC-47A7-AD46-0EC2888BEF2A}"/>
    <cellStyle name="Normal 18 7 3" xfId="12220" xr:uid="{430D0EB8-F27B-4223-90AF-9766C203DC17}"/>
    <cellStyle name="Normal 18 7 3 2" xfId="12503" xr:uid="{4BAF50B0-939D-4793-8CC8-F07194B465CE}"/>
    <cellStyle name="Normal 18 7 4" xfId="12402" xr:uid="{4D788878-F105-4F41-970E-23B51AF86CA0}"/>
    <cellStyle name="Normal 18 7 5" xfId="13162" xr:uid="{24C27C06-CA2D-4F44-954D-DF4815866C78}"/>
    <cellStyle name="Normal 18 7_Operation viability" xfId="2297" xr:uid="{B6880CCB-EFA8-4ACF-B3C2-8C9BD290593F}"/>
    <cellStyle name="Normal 18 8" xfId="2298" xr:uid="{C032CAE5-07FF-44E1-B4BA-075855AD4957}"/>
    <cellStyle name="Normal 18 8 2" xfId="2299" xr:uid="{02ED3A1B-51BF-4B1C-A263-FD0B5CEF00BE}"/>
    <cellStyle name="Normal 18 8 2 2" xfId="12573" xr:uid="{AB4B932A-87E3-498A-9CC4-BB9E04E5A8A3}"/>
    <cellStyle name="Normal 18 8 3" xfId="12166" xr:uid="{4D45909B-3DB2-4462-858F-85EB17429F4F}"/>
    <cellStyle name="Normal 18 8_Operation viability" xfId="2300" xr:uid="{D207E260-01D1-4E1F-859C-4E9DDB709B35}"/>
    <cellStyle name="Normal 18 9" xfId="2301" xr:uid="{62A8B5A4-ECEB-465C-997E-D9310497AF1E}"/>
    <cellStyle name="Normal 18 9 2" xfId="2302" xr:uid="{36CAB5C4-02F8-4EDD-8656-03C82FA5E91C}"/>
    <cellStyle name="Normal 18 9 2 2" xfId="12443" xr:uid="{9F11C807-2C71-4A52-A508-A54F0C892FF0}"/>
    <cellStyle name="Normal 18 9 3" xfId="12411" xr:uid="{15FFDC4E-44B6-44CD-AC1A-9DF17089B3FD}"/>
    <cellStyle name="Normal 18 9_Operation viability" xfId="2303" xr:uid="{0E95DD70-920B-4BCD-AE67-E97B017958CE}"/>
    <cellStyle name="Normal 180" xfId="7733" xr:uid="{646862C7-8C97-4EF2-809B-166C4B2060F7}"/>
    <cellStyle name="Normal 181" xfId="7732" xr:uid="{8BA0B1C1-6397-4F5C-97FB-EF83BD214661}"/>
    <cellStyle name="Normal 182" xfId="7731" xr:uid="{236C41C2-26B7-447B-9F96-8CFF9EDDFA5E}"/>
    <cellStyle name="Normal 183" xfId="7730" xr:uid="{7F16EA7E-6C0B-42D2-BEB0-AEF4783C51A5}"/>
    <cellStyle name="Normal 184" xfId="7729" xr:uid="{FF74C666-9B73-4FA5-8065-2E1E1E71A5AE}"/>
    <cellStyle name="Normal 185" xfId="7728" xr:uid="{9A8C368C-A8D1-4B79-977C-0A242D2384D2}"/>
    <cellStyle name="Normal 186" xfId="7727" xr:uid="{A5FD7C7F-583F-45FB-BD45-700ED57DA079}"/>
    <cellStyle name="Normal 187" xfId="7726" xr:uid="{21BD0D00-76A6-4E8A-BC71-1228F28E54EE}"/>
    <cellStyle name="Normal 188" xfId="7725" xr:uid="{F656C5C6-EF09-403D-94BF-4FBCC2BB483A}"/>
    <cellStyle name="Normal 189" xfId="7724" xr:uid="{4CF0BAD0-5EC0-4DD1-9BC0-24F535472B7B}"/>
    <cellStyle name="Normal 19" xfId="72" xr:uid="{1D06D5D0-F9C3-4EE9-BA93-12F462602BED}"/>
    <cellStyle name="Normal 19 10" xfId="2305" xr:uid="{96B9AE87-0EAE-41A6-A27C-3869B078A1BB}"/>
    <cellStyle name="Normal 19 10 2" xfId="2306" xr:uid="{C11EAB44-49BD-4780-A5D8-DB32D4C407E5}"/>
    <cellStyle name="Normal 19 10 3" xfId="12349" xr:uid="{3A116CDD-9075-4FE0-90C3-0EB4D31CDA6F}"/>
    <cellStyle name="Normal 19 10_Operation viability" xfId="2307" xr:uid="{96D93E94-79B1-47FB-9EE1-417523508AB4}"/>
    <cellStyle name="Normal 19 11" xfId="2308" xr:uid="{6983EE06-F536-40DD-A444-DD14EA9F2B57}"/>
    <cellStyle name="Normal 19 11 2" xfId="2309" xr:uid="{391766D6-49CE-41B8-A38C-F325C3585046}"/>
    <cellStyle name="Normal 19 11_Operation viability" xfId="2310" xr:uid="{236385C4-8362-4AA3-B306-A76991C6B5A7}"/>
    <cellStyle name="Normal 19 12" xfId="2311" xr:uid="{623367BD-F7CC-4391-862C-0DA54026ACCD}"/>
    <cellStyle name="Normal 19 12 2" xfId="2312" xr:uid="{CEA1FCE4-B2C4-4777-97CF-F2B707792C5B}"/>
    <cellStyle name="Normal 19 12_Operation viability" xfId="2313" xr:uid="{B67CE553-8B9B-41B0-9C17-F5A5B37DC59F}"/>
    <cellStyle name="Normal 19 13" xfId="2314" xr:uid="{63F06F8A-F2B1-47ED-BA11-8501008C0D61}"/>
    <cellStyle name="Normal 19 13 2" xfId="2315" xr:uid="{52BA4068-7D8B-4393-99D9-7E9C50D0F5C8}"/>
    <cellStyle name="Normal 19 13_Operation viability" xfId="2316" xr:uid="{89242C7E-F08C-4519-BF34-D852178F2D38}"/>
    <cellStyle name="Normal 19 14" xfId="2317" xr:uid="{32FAB481-793E-4CD4-B7EB-F870B0D6B3D0}"/>
    <cellStyle name="Normal 19 14 2" xfId="2318" xr:uid="{638ADDA6-052D-4201-8201-D3FA0399AFD2}"/>
    <cellStyle name="Normal 19 14_Operation viability" xfId="2319" xr:uid="{73A6E718-0F61-4414-B8D8-7F94D577BFD6}"/>
    <cellStyle name="Normal 19 15" xfId="2320" xr:uid="{AC027933-5451-4263-9959-B8CBB0E46888}"/>
    <cellStyle name="Normal 19 15 2" xfId="2321" xr:uid="{FDA1C97C-BDD8-4026-BE73-54D5923E4F76}"/>
    <cellStyle name="Normal 19 15_Operation viability" xfId="2322" xr:uid="{D60E4745-BC27-4B50-8756-AF4F4820EE9D}"/>
    <cellStyle name="Normal 19 16" xfId="2323" xr:uid="{F70B52B5-E456-4577-ADD0-78C854211144}"/>
    <cellStyle name="Normal 19 16 2" xfId="2324" xr:uid="{63447168-DF23-4B1D-8FBF-153D093B3CB5}"/>
    <cellStyle name="Normal 19 16_Operation viability" xfId="2325" xr:uid="{1418FA6D-F79E-4386-BCB1-2BE41EA00C38}"/>
    <cellStyle name="Normal 19 17" xfId="2326" xr:uid="{DE118B82-15BC-4F40-8AB5-2DAC505096F6}"/>
    <cellStyle name="Normal 19 17 2" xfId="2327" xr:uid="{2AD2EFFF-139D-44B2-BAC9-DD47779827FB}"/>
    <cellStyle name="Normal 19 17_Operation viability" xfId="2328" xr:uid="{D016D59C-DC15-4757-9DB6-0628AA04ACD1}"/>
    <cellStyle name="Normal 19 18" xfId="2329" xr:uid="{C5881570-76DF-4B47-BF88-259C26191A67}"/>
    <cellStyle name="Normal 19 18 2" xfId="2330" xr:uid="{3643F391-4937-494E-BD25-A4BF7019A3DD}"/>
    <cellStyle name="Normal 19 18_Operation viability" xfId="2331" xr:uid="{5A725D70-4EB2-46B4-9AAE-A1225BE1EEA6}"/>
    <cellStyle name="Normal 19 19" xfId="2332" xr:uid="{5DC8D847-F6A1-4978-8E77-7B0BB2F4BF00}"/>
    <cellStyle name="Normal 19 19 2" xfId="2333" xr:uid="{FA9028E6-78E2-4774-99A6-72395CC54B31}"/>
    <cellStyle name="Normal 19 19_Operation viability" xfId="2334" xr:uid="{0F27E7DB-3F7F-418A-A9FF-D208B1D85DBC}"/>
    <cellStyle name="Normal 19 2" xfId="2335" xr:uid="{C8E7FD2B-18AA-4EF2-A1A6-BDE97137157F}"/>
    <cellStyle name="Normal 19 2 2" xfId="2336" xr:uid="{0FD2D4C8-2057-4840-BB9D-C3B44216ED77}"/>
    <cellStyle name="Normal 19 2 2 2" xfId="5529" xr:uid="{4CC46AD2-6921-4E8C-83A6-1BF3B04497C3}"/>
    <cellStyle name="Normal 19 2 2 2 2" xfId="13169" xr:uid="{146358B6-4464-4563-894B-B6749A32FA49}"/>
    <cellStyle name="Normal 19 2 2 2 2 2" xfId="13165" xr:uid="{344B3336-809F-407A-8D5E-0EC7066AE1D6}"/>
    <cellStyle name="Normal 19 2 2 2 3" xfId="12308" xr:uid="{4C27DC68-4C9A-4327-8370-A84E6BDF960B}"/>
    <cellStyle name="Normal 19 2 2 2 3 2" xfId="12441" xr:uid="{DCD35345-CBFD-43B5-ADBE-FC1AFE6779BE}"/>
    <cellStyle name="Normal 19 2 2 2 4" xfId="12662" xr:uid="{034237D9-D529-4A36-B45E-EF159E810A80}"/>
    <cellStyle name="Normal 19 2 2 3" xfId="12960" xr:uid="{991C7F8C-3673-48FB-B875-B1FE91056FCD}"/>
    <cellStyle name="Normal 19 2 2 3 2" xfId="12269" xr:uid="{D36F20DC-5239-463F-A507-30A768CF756A}"/>
    <cellStyle name="Normal 19 2 2 4" xfId="12561" xr:uid="{94637CC8-59AD-4B37-9948-858B7BE6F7C9}"/>
    <cellStyle name="Normal 19 2 2 4 2" xfId="12185" xr:uid="{BE55C3E5-0627-4584-864A-DD2656B2A70B}"/>
    <cellStyle name="Normal 19 2 2 5" xfId="12560" xr:uid="{F5FA8181-C6B5-47BB-B6DB-D57DCDCD59A0}"/>
    <cellStyle name="Normal 19 2 3" xfId="5420" xr:uid="{2B8ECE21-34E5-4C44-A4A3-DB5837AAA9A1}"/>
    <cellStyle name="Normal 19 2 3 2" xfId="12578" xr:uid="{3D48825A-D75C-429D-A831-EEB3725F1CA7}"/>
    <cellStyle name="Normal 19 2 3 2 2" xfId="12893" xr:uid="{7C25443F-D589-46E5-9DB3-A60A3A71AFB9}"/>
    <cellStyle name="Normal 19 2 3 3" xfId="12626" xr:uid="{722B60A6-9230-4A10-87DC-49A9166AB590}"/>
    <cellStyle name="Normal 19 2 3 3 2" xfId="13026" xr:uid="{362DDEBB-5847-4477-8FFC-1EA6F1B27CDA}"/>
    <cellStyle name="Normal 19 2 3 4" xfId="12135" xr:uid="{91004305-6CD0-4460-A657-2927C598DAA0}"/>
    <cellStyle name="Normal 19 2 4" xfId="12475" xr:uid="{35ACD0EF-DB0E-4B33-9D4A-4A07E16BD863}"/>
    <cellStyle name="Normal 19 2 4 2" xfId="12965" xr:uid="{F24EF0C5-2C7E-43AA-B841-B4F9843F838C}"/>
    <cellStyle name="Normal 19 2 5" xfId="13113" xr:uid="{4DE0D9B4-D42B-4705-A506-BFF5E204F766}"/>
    <cellStyle name="Normal 19 2 5 2" xfId="13211" xr:uid="{E3A3C9FA-85D9-456D-ADBD-07A369ED5D91}"/>
    <cellStyle name="Normal 19 2 6" xfId="12587" xr:uid="{785A88A4-F96C-4F5B-B777-D9A5074525B5}"/>
    <cellStyle name="Normal 19 2_Operation viability" xfId="2337" xr:uid="{73E69B7F-FC9B-4823-B4F6-B0BC958E9EA9}"/>
    <cellStyle name="Normal 19 20" xfId="2338" xr:uid="{31FB627C-D10C-42A3-A468-C91F7EE16AF5}"/>
    <cellStyle name="Normal 19 20 2" xfId="2339" xr:uid="{71658077-1731-4211-B2AD-118C4C1D0B2C}"/>
    <cellStyle name="Normal 19 20_Operation viability" xfId="2340" xr:uid="{FF7A483D-34EF-4B9D-A066-B2B4D6EACAAE}"/>
    <cellStyle name="Normal 19 21" xfId="2341" xr:uid="{7B56732B-676C-471F-923E-575A28489BA9}"/>
    <cellStyle name="Normal 19 21 2" xfId="2342" xr:uid="{B25CDE04-D24B-4C2A-A409-422004FF953E}"/>
    <cellStyle name="Normal 19 21_Operation viability" xfId="2343" xr:uid="{BB02B5DF-FC47-4BAB-8793-5EB0BC44E6A4}"/>
    <cellStyle name="Normal 19 22" xfId="2344" xr:uid="{1811F9C0-00A8-4AD9-8502-7831AD03C639}"/>
    <cellStyle name="Normal 19 22 2" xfId="2345" xr:uid="{D33CB88D-626C-46D5-B2BE-459711186980}"/>
    <cellStyle name="Normal 19 22_Operation viability" xfId="2346" xr:uid="{37C8602D-835D-4D17-9C95-AF08EDFE9710}"/>
    <cellStyle name="Normal 19 23" xfId="2347" xr:uid="{3CE4D71E-7354-4658-9562-0AACE76458ED}"/>
    <cellStyle name="Normal 19 23 2" xfId="2348" xr:uid="{580E61F7-56F5-4F21-9121-1432F425EEDD}"/>
    <cellStyle name="Normal 19 23_Operation viability" xfId="2349" xr:uid="{B59ACAD6-4B5B-44EB-9BB5-BAC25B57733A}"/>
    <cellStyle name="Normal 19 24" xfId="2350" xr:uid="{D239B27C-4B69-4493-AC2C-9D03F7E28EEA}"/>
    <cellStyle name="Normal 19 25" xfId="7722" xr:uid="{67EBFD72-DF76-4DA5-A41D-3397BC1C0D2D}"/>
    <cellStyle name="Normal 19 25 2" xfId="8438" xr:uid="{B14B222A-50CE-4066-9E51-DADC4D0FF0EA}"/>
    <cellStyle name="Normal 19 26" xfId="7721" xr:uid="{D5CDB119-6379-4184-A62B-F4F6DE10C639}"/>
    <cellStyle name="Normal 19 26 2" xfId="8460" xr:uid="{E0B5C307-5127-42DE-9C1D-8D2F06EC16C2}"/>
    <cellStyle name="Normal 19 27" xfId="7720" xr:uid="{FC369BAC-5305-431F-9264-BB191BB21E48}"/>
    <cellStyle name="Normal 19 27 2" xfId="8427" xr:uid="{B23F8186-86E9-4F6C-AD01-89DAF4F7D738}"/>
    <cellStyle name="Normal 19 28" xfId="7723" xr:uid="{323CC039-A398-47A6-AE1F-B6E7BE99215E}"/>
    <cellStyle name="Normal 19 29" xfId="2304" xr:uid="{B8C72A71-9ABF-4F28-936C-0C660DAF0E34}"/>
    <cellStyle name="Normal 19 3" xfId="2351" xr:uid="{A9FE7995-CEB1-48CF-8C0C-9D413D9E7199}"/>
    <cellStyle name="Normal 19 3 2" xfId="2352" xr:uid="{E780E4FF-67A0-45D0-9B32-268BAD7FDA2F}"/>
    <cellStyle name="Normal 19 3 2 2" xfId="5332" xr:uid="{31E8AEBE-1F91-4A32-A4C4-DBD547BF4D93}"/>
    <cellStyle name="Normal 19 3 2 2 2" xfId="12783" xr:uid="{71AAB69B-B939-4419-92D0-DAEE8F313A61}"/>
    <cellStyle name="Normal 19 3 2 2 2 2" xfId="13010" xr:uid="{D9018847-5645-4529-8AC8-961F197F7D19}"/>
    <cellStyle name="Normal 19 3 2 2 3" xfId="12607" xr:uid="{F6A058E3-8144-4223-B276-8854B43C139F}"/>
    <cellStyle name="Normal 19 3 2 2 3 2" xfId="12151" xr:uid="{947DDCA2-1E78-446B-835D-15C1D9CB3B16}"/>
    <cellStyle name="Normal 19 3 2 2 4" xfId="12223" xr:uid="{3685B7F4-663D-43E2-ADC0-8C11B73716F4}"/>
    <cellStyle name="Normal 19 3 2 3" xfId="12273" xr:uid="{E521680E-2B50-45D6-B548-E36C34E8725C}"/>
    <cellStyle name="Normal 19 3 2 3 2" xfId="12533" xr:uid="{2E53978C-76D0-4133-B006-BD8EFFC1B4A2}"/>
    <cellStyle name="Normal 19 3 2 4" xfId="12357" xr:uid="{B81855BB-2E49-48D0-B511-261C9B3F5BBC}"/>
    <cellStyle name="Normal 19 3 2 4 2" xfId="12306" xr:uid="{2301F025-E90D-4540-AC56-DE5104836B2F}"/>
    <cellStyle name="Normal 19 3 2 5" xfId="12656" xr:uid="{F514B0A2-D7AA-465E-9FE0-1D7A1DEBE507}"/>
    <cellStyle name="Normal 19 3 3" xfId="5452" xr:uid="{5719DDC8-E11C-4F0F-A28A-16F22A15E15D}"/>
    <cellStyle name="Normal 19 3 3 2" xfId="12715" xr:uid="{CF16926D-C29A-4F2A-8C5E-5166B842247B}"/>
    <cellStyle name="Normal 19 3 3 2 2" xfId="12956" xr:uid="{43D69A35-DFA7-47B2-9F30-62F2C514864F}"/>
    <cellStyle name="Normal 19 3 3 3" xfId="12559" xr:uid="{85A458D8-28F6-4412-A00F-7D25AE2C9CD5}"/>
    <cellStyle name="Normal 19 3 3 3 2" xfId="12819" xr:uid="{083BC00F-398E-416D-B901-AFA3FADBDC8C}"/>
    <cellStyle name="Normal 19 3 3 4" xfId="12430" xr:uid="{E55ECCAB-5A60-4392-8268-122A1123E1C3}"/>
    <cellStyle name="Normal 19 3 4" xfId="13235" xr:uid="{2F5EA841-443A-40A9-8494-C4BF34BC7872}"/>
    <cellStyle name="Normal 19 3 4 2" xfId="12274" xr:uid="{706B3655-5689-41EA-8569-75FA1BB6258D}"/>
    <cellStyle name="Normal 19 3 5" xfId="12218" xr:uid="{C91FFB64-40BA-4591-B49C-38E0CB27231C}"/>
    <cellStyle name="Normal 19 3 5 2" xfId="12202" xr:uid="{65169041-01BE-4EF8-87A6-A9E70A1A8B31}"/>
    <cellStyle name="Normal 19 3 6" xfId="12860" xr:uid="{4C8FFB3C-D03E-4190-8873-81A706539E83}"/>
    <cellStyle name="Normal 19 3_Operation viability" xfId="2353" xr:uid="{8CD43F27-4615-4A48-AAD2-759C7269FCB5}"/>
    <cellStyle name="Normal 19 30" xfId="11990" xr:uid="{33C18DF7-4E78-42DC-BBBC-047F09BEF36A}"/>
    <cellStyle name="Normal 19 31" xfId="11995" xr:uid="{2C76FD92-2B4C-4D91-A5ED-A82DED0E43AE}"/>
    <cellStyle name="Normal 19 32" xfId="12023" xr:uid="{8FDA4EB3-53A5-4D0C-A5EB-6FE9C4B9BB19}"/>
    <cellStyle name="Normal 19 33" xfId="12027" xr:uid="{56A4F43F-081C-495B-AAF1-514E1DDF39CF}"/>
    <cellStyle name="Normal 19 34" xfId="12038" xr:uid="{5A833809-FD6A-43D9-BFBF-1E5F8E627055}"/>
    <cellStyle name="Normal 19 35" xfId="12024" xr:uid="{E7871BD7-8907-4C88-8E8D-787990DBDDE8}"/>
    <cellStyle name="Normal 19 36" xfId="12467" xr:uid="{40887AA0-1E4C-49DA-92B7-07E9F06A271F}"/>
    <cellStyle name="Normal 19 4" xfId="2354" xr:uid="{148FDEF8-B467-4276-B971-FA977ED8B24A}"/>
    <cellStyle name="Normal 19 4 2" xfId="2355" xr:uid="{B3A44FE0-4E95-4299-B9D6-AA2E7DCC728F}"/>
    <cellStyle name="Normal 19 4 2 2" xfId="5524" xr:uid="{C77930D4-1931-4464-9D6F-A139B837C500}"/>
    <cellStyle name="Normal 19 4 2 2 2" xfId="12085" xr:uid="{35DAB686-ABA3-45BD-97C7-DE38AFAB1105}"/>
    <cellStyle name="Normal 19 4 2 2 2 2" xfId="12287" xr:uid="{14230C55-7B9F-4A9B-9D89-71B9C7F7CF30}"/>
    <cellStyle name="Normal 19 4 2 2 3" xfId="12840" xr:uid="{5441BD28-2976-4338-94DD-D6283E64BFEF}"/>
    <cellStyle name="Normal 19 4 2 2 3 2" xfId="13144" xr:uid="{8F52170B-D6DF-476B-A63E-48B41A4FF646}"/>
    <cellStyle name="Normal 19 4 2 2 4" xfId="12733" xr:uid="{0A73B56E-34DA-4136-B884-001CF815E9B5}"/>
    <cellStyle name="Normal 19 4 2 3" xfId="12912" xr:uid="{2766ED39-4143-401E-8BDA-527D4E454EB1}"/>
    <cellStyle name="Normal 19 4 2 3 2" xfId="13050" xr:uid="{D08198E3-271E-476D-AE05-0AD9551C8C7D}"/>
    <cellStyle name="Normal 19 4 2 4" xfId="12248" xr:uid="{503C8A46-1785-42E5-A86B-1CF0783F6C0D}"/>
    <cellStyle name="Normal 19 4 2 4 2" xfId="13025" xr:uid="{236961C4-96F2-405B-84FF-A0DC60E5060E}"/>
    <cellStyle name="Normal 19 4 2 5" xfId="13243" xr:uid="{B1BB2700-A0AD-4326-A52E-766E0C0D2178}"/>
    <cellStyle name="Normal 19 4 3" xfId="5453" xr:uid="{F8C67C8C-26B3-406F-B144-8FA5B53524DD}"/>
    <cellStyle name="Normal 19 4 3 2" xfId="12176" xr:uid="{496CDD07-30C6-4F06-BC32-079CEE8BE311}"/>
    <cellStyle name="Normal 19 4 3 2 2" xfId="12908" xr:uid="{EEE743F3-E69B-4C18-BC4B-2DBF683173BC}"/>
    <cellStyle name="Normal 19 4 3 3" xfId="12749" xr:uid="{D406FFF1-13F9-4768-B03B-65D551BD9BEA}"/>
    <cellStyle name="Normal 19 4 3 3 2" xfId="12139" xr:uid="{505ADF7B-797E-406B-BB4D-A8E00CC56A75}"/>
    <cellStyle name="Normal 19 4 3 4" xfId="12213" xr:uid="{D0E060EE-756C-4820-B3DE-5E6E10237142}"/>
    <cellStyle name="Normal 19 4 4" xfId="13123" xr:uid="{3AA4FB42-3C0F-4DDC-8FE8-F9872DFF6E3C}"/>
    <cellStyle name="Normal 19 4 4 2" xfId="12767" xr:uid="{F076DBC5-8D3D-4BE0-BDBA-6CD0C1489BA6}"/>
    <cellStyle name="Normal 19 4 5" xfId="12382" xr:uid="{876DB8F1-6C2F-40E4-A7DC-18EBFDE4DBB8}"/>
    <cellStyle name="Normal 19 4 5 2" xfId="12521" xr:uid="{967301AD-23AF-4D1D-AB24-48C39F45BD27}"/>
    <cellStyle name="Normal 19 4 6" xfId="12599" xr:uid="{179D0B9A-0DAD-4B14-AE75-CB3697240062}"/>
    <cellStyle name="Normal 19 4_Operation viability" xfId="2356" xr:uid="{130BEE90-812E-4FDE-89D3-AAAD61DC0530}"/>
    <cellStyle name="Normal 19 5" xfId="2357" xr:uid="{448A3ECD-8DE3-45D8-9CAF-0CB47BE1D1A2}"/>
    <cellStyle name="Normal 19 5 2" xfId="2358" xr:uid="{2DE9BB5C-C66F-43B5-8563-B388ABB4ECE0}"/>
    <cellStyle name="Normal 19 5 2 2" xfId="5434" xr:uid="{F4656544-CC2A-4E98-8A1E-409F6B66AEA3}"/>
    <cellStyle name="Normal 19 5 2 2 2" xfId="12092" xr:uid="{6F4287C3-A2D9-43FB-9BA3-4E6E59098401}"/>
    <cellStyle name="Normal 19 5 2 2 2 2" xfId="12282" xr:uid="{C723E008-6DB2-4649-AE62-DB0B3698DC7B}"/>
    <cellStyle name="Normal 19 5 2 2 3" xfId="12637" xr:uid="{3A370478-EF93-4E82-9F3F-C4AB7D09DFCE}"/>
    <cellStyle name="Normal 19 5 2 2 3 2" xfId="13079" xr:uid="{70EE47D4-BC74-42D9-B7AC-3C3EBE043EE4}"/>
    <cellStyle name="Normal 19 5 2 2 4" xfId="12838" xr:uid="{8F15465C-84B1-4851-B18B-DE000E3CEA27}"/>
    <cellStyle name="Normal 19 5 2 3" xfId="12209" xr:uid="{7B38932E-5C9B-48A8-993B-2649F0D473BA}"/>
    <cellStyle name="Normal 19 5 2 3 2" xfId="12622" xr:uid="{32444325-D1C7-40F3-8375-4758B083F1F6}"/>
    <cellStyle name="Normal 19 5 2 4" xfId="12879" xr:uid="{FE22DCD3-CD6B-46EF-80A7-1DDF66A9CF2B}"/>
    <cellStyle name="Normal 19 5 2 4 2" xfId="12934" xr:uid="{7F7B74E8-30F9-4359-B027-29800BFD3592}"/>
    <cellStyle name="Normal 19 5 2 5" xfId="12426" xr:uid="{6E9C5EF3-6952-490D-9779-86FCCBD24430}"/>
    <cellStyle name="Normal 19 5 3" xfId="5384" xr:uid="{64B316F7-BF4C-46AA-A9FA-1A17FA465B80}"/>
    <cellStyle name="Normal 19 5 3 2" xfId="12514" xr:uid="{9C2B5D7C-A2AB-4013-897F-4640C516F27D}"/>
    <cellStyle name="Normal 19 5 3 2 2" xfId="13228" xr:uid="{BE27D6D1-4771-45CC-923B-9F50A34A80C6}"/>
    <cellStyle name="Normal 19 5 3 3" xfId="12827" xr:uid="{40DDE07E-F472-4C84-8744-E87AF283B345}"/>
    <cellStyle name="Normal 19 5 3 3 2" xfId="12875" xr:uid="{FFD112D0-B9F2-43E7-9CA4-E373CAC0C14D}"/>
    <cellStyle name="Normal 19 5 3 4" xfId="12812" xr:uid="{7D2323F9-102A-40EA-8DE1-2ABA3FB651DC}"/>
    <cellStyle name="Normal 19 5 4" xfId="12770" xr:uid="{ECC81D05-6AD2-4076-A7CD-8252609B4E85}"/>
    <cellStyle name="Normal 19 5 4 2" xfId="12788" xr:uid="{DB373281-0AE7-4D68-8F5D-0277B38CF635}"/>
    <cellStyle name="Normal 19 5 5" xfId="13167" xr:uid="{DE1C0E36-1990-4C19-A31A-E968DB833F4D}"/>
    <cellStyle name="Normal 19 5 5 2" xfId="12967" xr:uid="{A3A0FFC3-CEE0-46E5-847A-8ABA792EDC9E}"/>
    <cellStyle name="Normal 19 5 6" xfId="13073" xr:uid="{91FBB69C-308E-4DD9-B378-FD757489B50B}"/>
    <cellStyle name="Normal 19 5_Operation viability" xfId="2359" xr:uid="{70F7E9F2-78BB-4E20-8ED0-807C9EDC60B1}"/>
    <cellStyle name="Normal 19 6" xfId="2360" xr:uid="{DE41AB4A-FD6D-4808-8009-75119F78560D}"/>
    <cellStyle name="Normal 19 6 2" xfId="2361" xr:uid="{5C95F841-CAF5-4C4B-A2E8-AD5D0B2B6AD1}"/>
    <cellStyle name="Normal 19 6 2 2" xfId="13099" xr:uid="{DD8A06B8-B4C8-4ADB-B600-65F992114707}"/>
    <cellStyle name="Normal 19 6 2 2 2" xfId="12519" xr:uid="{F28996FD-E2B7-4B10-BC8E-9032100FC3A9}"/>
    <cellStyle name="Normal 19 6 2 3" xfId="12222" xr:uid="{9E672633-FEE3-4461-A950-1277178172CB}"/>
    <cellStyle name="Normal 19 6 2 3 2" xfId="12283" xr:uid="{608ABCC3-D7AE-45BA-A8D2-F2A1D2DDCE9B}"/>
    <cellStyle name="Normal 19 6 2 4" xfId="12963" xr:uid="{2C85998A-C839-4BF9-B0F7-F02743813838}"/>
    <cellStyle name="Normal 19 6 2 5" xfId="12167" xr:uid="{D32F8829-4F2B-47A3-B48C-09219C52F837}"/>
    <cellStyle name="Normal 19 6 3" xfId="13146" xr:uid="{7C759EF1-461E-451F-BC82-1974FD7C0428}"/>
    <cellStyle name="Normal 19 6 3 2" xfId="13000" xr:uid="{DEF346B8-BFDB-4200-AAD1-60FCB047D893}"/>
    <cellStyle name="Normal 19 6 4" xfId="12690" xr:uid="{3BE7BFC2-68DA-4EC2-9C68-D1F5F2FB54A0}"/>
    <cellStyle name="Normal 19 6 4 2" xfId="13101" xr:uid="{070340C1-B5BB-4FF6-A217-B5C40BD2F46E}"/>
    <cellStyle name="Normal 19 6 5" xfId="12523" xr:uid="{EAE50296-8037-4797-A20E-35748735D83A}"/>
    <cellStyle name="Normal 19 6 6" xfId="12995" xr:uid="{7F0B34B9-D965-4FBF-8001-34C9747278CB}"/>
    <cellStyle name="Normal 19 6_Operation viability" xfId="2362" xr:uid="{009C5F55-5F85-4E63-9EC0-7E20463076E1}"/>
    <cellStyle name="Normal 19 7" xfId="2363" xr:uid="{019B9BDD-523C-42FA-9B97-B9EB37C75F2A}"/>
    <cellStyle name="Normal 19 7 2" xfId="2364" xr:uid="{95EB01C8-F712-4852-82D1-343A06BEB0B9}"/>
    <cellStyle name="Normal 19 7 2 2" xfId="12116" xr:uid="{74A8B3AC-3E56-4C24-B5C5-B6059C904C42}"/>
    <cellStyle name="Normal 19 7 2 3" xfId="13206" xr:uid="{15F50016-28B1-49D0-BAEE-8CBC451FAF3C}"/>
    <cellStyle name="Normal 19 7 3" xfId="12987" xr:uid="{A0C729EA-9228-4F6E-AF93-B8C99357B5B9}"/>
    <cellStyle name="Normal 19 7 3 2" xfId="12566" xr:uid="{8A3C724C-D4AB-436E-BC55-A58252B137E1}"/>
    <cellStyle name="Normal 19 7 4" xfId="13221" xr:uid="{42EB0E0C-E15E-4080-A6CD-42D389BC98BE}"/>
    <cellStyle name="Normal 19 7 5" xfId="12655" xr:uid="{A8D6A329-C1F0-4689-BC86-AD37BF7D92C8}"/>
    <cellStyle name="Normal 19 7_Operation viability" xfId="2365" xr:uid="{32E38367-13A3-4ACE-A209-2FDEFB9B792E}"/>
    <cellStyle name="Normal 19 8" xfId="2366" xr:uid="{2D0B50C4-B7EF-4589-86A1-2C6DD7CB6EC5}"/>
    <cellStyle name="Normal 19 8 2" xfId="2367" xr:uid="{AF64F13F-C649-4AC7-A11B-53C32AE00702}"/>
    <cellStyle name="Normal 19 8 2 2" xfId="12425" xr:uid="{08F4EB5D-3DC8-4FF5-AD65-6B416AD7CAFB}"/>
    <cellStyle name="Normal 19 8 3" xfId="12919" xr:uid="{009BF546-ED4D-47E7-A52A-B85C00392AE7}"/>
    <cellStyle name="Normal 19 8_Operation viability" xfId="2368" xr:uid="{65E0F12D-6A9F-4BE3-9891-8A9768A8C143}"/>
    <cellStyle name="Normal 19 9" xfId="2369" xr:uid="{B7BE8B73-574D-4B6B-A346-15DE0C023EF5}"/>
    <cellStyle name="Normal 19 9 2" xfId="2370" xr:uid="{E4B5635B-08C5-49A9-A9E3-60D1C00BBDA4}"/>
    <cellStyle name="Normal 19 9 2 2" xfId="12605" xr:uid="{E5E8EDDD-EBD0-4062-A6DD-5F5AE9E99B4E}"/>
    <cellStyle name="Normal 19 9 3" xfId="12857" xr:uid="{B1A4A73A-D957-4E84-882C-730E5EE43650}"/>
    <cellStyle name="Normal 19 9_Operation viability" xfId="2371" xr:uid="{56CFCC5C-4376-4114-B2E3-183BA77FEBF6}"/>
    <cellStyle name="Normal 190" xfId="7719" xr:uid="{7B4639E8-E00A-43C4-A9D3-7357274CB9CF}"/>
    <cellStyle name="Normal 191" xfId="7718" xr:uid="{CF4D5299-2465-4171-B9A6-EC1CC0B79DFE}"/>
    <cellStyle name="Normal 192" xfId="7717" xr:uid="{0D2AC079-8062-4366-8AA0-84E7E2871020}"/>
    <cellStyle name="Normal 193" xfId="7716" xr:uid="{54E5E38A-4B94-4C7F-9ED4-7C73F383222D}"/>
    <cellStyle name="Normal 194" xfId="7715" xr:uid="{76478F86-6482-4DAD-9EB2-3E2ABC52B702}"/>
    <cellStyle name="Normal 195" xfId="7714" xr:uid="{8D5761E6-C093-46C1-AFF8-446CD446C9E5}"/>
    <cellStyle name="Normal 196" xfId="7713" xr:uid="{8BEC2C27-25CE-4E95-A428-64CA24E22FD5}"/>
    <cellStyle name="Normal 197" xfId="7712" xr:uid="{AD791FF2-B37B-4466-8FFC-C71621A1120E}"/>
    <cellStyle name="Normal 198" xfId="7711" xr:uid="{85092E91-E249-47FD-B4B9-FE62BA16B8D1}"/>
    <cellStyle name="Normal 199" xfId="7710" xr:uid="{3E1DC8A4-2709-4F64-9243-7A88DD3488D8}"/>
    <cellStyle name="Normal 2" xfId="24" xr:uid="{C47F8FEE-2494-40D0-84B6-9C9FA8E9A412}"/>
    <cellStyle name="Normal 2 10" xfId="2372" xr:uid="{1D2AB1C3-1890-40E0-894A-8B9E4E331E47}"/>
    <cellStyle name="Normal 2 10 10" xfId="3" xr:uid="{711EDE66-277A-4D17-A890-E747D744B37F}"/>
    <cellStyle name="Normal 2 10 10 2" xfId="2373" xr:uid="{E93B9331-DE62-4A9A-92C9-C0A2AE3C075B}"/>
    <cellStyle name="Normal 2 10 11" xfId="2374" xr:uid="{36F4EAF7-5CD6-4461-BCF4-9B14E821DFC8}"/>
    <cellStyle name="Normal 2 10 11 2" xfId="2375" xr:uid="{83653DC1-23EF-4EF7-BFFE-E2D1BE8D81B1}"/>
    <cellStyle name="Normal 2 10 12" xfId="2376" xr:uid="{4091D124-6FFE-4714-96D5-AD94705A24D3}"/>
    <cellStyle name="Normal 2 10 12 2" xfId="2377" xr:uid="{E7F90CB4-2AFB-4CB0-AF3D-497D2889D219}"/>
    <cellStyle name="Normal 2 10 13" xfId="2378" xr:uid="{79A58D1C-315B-4E67-B11B-79D0B19020BE}"/>
    <cellStyle name="Normal 2 10 13 2" xfId="2379" xr:uid="{4F7557D3-9F6E-4BF3-BFCD-9EFBA70D248D}"/>
    <cellStyle name="Normal 2 10 14" xfId="2380" xr:uid="{566FB0AF-D351-48A1-BC3F-D280571A3B3A}"/>
    <cellStyle name="Normal 2 10 14 2" xfId="2381" xr:uid="{269A3969-5F6F-4C17-9B74-A9616D4C608A}"/>
    <cellStyle name="Normal 2 10 15" xfId="2382" xr:uid="{37EB65A6-2821-443D-8F93-AA9B7BDBCD89}"/>
    <cellStyle name="Normal 2 10 15 2" xfId="2383" xr:uid="{F4244DEF-A787-4746-AB4D-B1F87E3FDA4E}"/>
    <cellStyle name="Normal 2 10 16" xfId="2384" xr:uid="{84153D67-7295-40BC-85AE-28B13361361C}"/>
    <cellStyle name="Normal 2 10 16 2" xfId="2385" xr:uid="{E95C5071-165F-48BA-9CF5-0C86108E975C}"/>
    <cellStyle name="Normal 2 10 17" xfId="2386" xr:uid="{AAD21341-E9C3-4BA8-8DB8-7BFA2B4BAB00}"/>
    <cellStyle name="Normal 2 10 17 2" xfId="2387" xr:uid="{0028E86D-523F-4668-83C8-12E01F9237A2}"/>
    <cellStyle name="Normal 2 10 18" xfId="2388" xr:uid="{77E1BE7D-48CD-4442-8E55-AD62F53EA79D}"/>
    <cellStyle name="Normal 2 10 18 2" xfId="2389" xr:uid="{A4A9658A-1765-45FB-9121-AF0C489244FD}"/>
    <cellStyle name="Normal 2 10 19" xfId="2390" xr:uid="{D24AE186-52E8-4F85-B67B-F057FE065B01}"/>
    <cellStyle name="Normal 2 10 19 2" xfId="2391" xr:uid="{42EB1E92-77E4-466F-85CB-FA2569DAA027}"/>
    <cellStyle name="Normal 2 10 2" xfId="2392" xr:uid="{DBDC1B7F-3A82-4330-A630-4044A2DF3DAD}"/>
    <cellStyle name="Normal 2 10 2 2" xfId="2393" xr:uid="{168F7939-9796-4DC5-96EC-B55BA6F3C817}"/>
    <cellStyle name="Normal 2 10 20" xfId="2394" xr:uid="{83109CAB-7050-454D-89BB-8AC33A9E5F10}"/>
    <cellStyle name="Normal 2 10 20 2" xfId="2395" xr:uid="{EBEF0A97-AA22-4128-B698-13EA1C35DA20}"/>
    <cellStyle name="Normal 2 10 21" xfId="2396" xr:uid="{26D84246-11A9-4EA2-8A0A-0EE2FA67D30A}"/>
    <cellStyle name="Normal 2 10 21 2" xfId="2397" xr:uid="{F6CC2FDC-F029-4418-ADCA-9C5E9DC45281}"/>
    <cellStyle name="Normal 2 10 22" xfId="2398" xr:uid="{CEE2AFAB-02B9-4E07-B32B-E7E0FC6E7DC6}"/>
    <cellStyle name="Normal 2 10 22 2" xfId="2399" xr:uid="{16C9B9E9-AB60-4F94-BDB7-790F140C56FC}"/>
    <cellStyle name="Normal 2 10 23" xfId="2400" xr:uid="{FA0FDF31-EE68-4027-A346-D2471BED3ADE}"/>
    <cellStyle name="Normal 2 10 23 2" xfId="2401" xr:uid="{996D0CD5-EED1-41E2-9E43-FF0EAC41BDF8}"/>
    <cellStyle name="Normal 2 10 24" xfId="2402" xr:uid="{3E2C9DCD-4983-4A11-9D45-B637802FEB82}"/>
    <cellStyle name="Normal 2 10 24 2" xfId="2403" xr:uid="{C545A816-7A39-445D-B563-F74E529A2B57}"/>
    <cellStyle name="Normal 2 10 24_Operation viability" xfId="2404" xr:uid="{755A6CFE-3CC3-4D5C-B62E-9E5E4FEDA235}"/>
    <cellStyle name="Normal 2 10 25" xfId="2405" xr:uid="{94E8F909-591D-452E-B2B0-5D547602A6C2}"/>
    <cellStyle name="Normal 2 10 3" xfId="2406" xr:uid="{C1EC52BE-E7C0-41F6-A4D2-7395DDE900AD}"/>
    <cellStyle name="Normal 2 10 3 2" xfId="2407" xr:uid="{8AEF7286-BE25-40EE-B28D-AADC25B90C3A}"/>
    <cellStyle name="Normal 2 10 4" xfId="2408" xr:uid="{70368783-5CEB-469C-9C2D-17DE2A81BFAA}"/>
    <cellStyle name="Normal 2 10 4 2" xfId="2409" xr:uid="{32D55575-58C5-4D28-A52D-67F4A91EDCC1}"/>
    <cellStyle name="Normal 2 10 5" xfId="2410" xr:uid="{23194672-0162-4023-A216-E7DFA7796DDB}"/>
    <cellStyle name="Normal 2 10 5 2" xfId="2411" xr:uid="{74A2DECD-EEE0-47C3-89FD-90540571AB51}"/>
    <cellStyle name="Normal 2 10 6" xfId="2412" xr:uid="{EDF5630B-D925-4FB8-9266-98E51EBA9C78}"/>
    <cellStyle name="Normal 2 10 6 2" xfId="2413" xr:uid="{67340C3D-7A27-4116-A46C-F9452892072C}"/>
    <cellStyle name="Normal 2 10 7" xfId="2414" xr:uid="{412A3FCD-EBAB-4741-8801-8D5E95545F67}"/>
    <cellStyle name="Normal 2 10 7 2" xfId="2415" xr:uid="{30F85BC5-DF44-42C8-AC99-67B1E69ACA1D}"/>
    <cellStyle name="Normal 2 10 8" xfId="2416" xr:uid="{6C752017-FAE2-4171-A55F-C4D251716E2F}"/>
    <cellStyle name="Normal 2 10 8 2" xfId="2417" xr:uid="{D16DE131-B6BF-4FAB-A5AD-25595DDA956D}"/>
    <cellStyle name="Normal 2 10 9" xfId="2418" xr:uid="{3CFD6986-6F25-477A-BFD4-CB064A66677E}"/>
    <cellStyle name="Normal 2 10 9 2" xfId="2419" xr:uid="{58A634D5-6B37-4D5D-A270-BD958D6B8C99}"/>
    <cellStyle name="Normal 2 10_Operation viability" xfId="2420" xr:uid="{FCE9C664-7173-4DBB-970E-8A840D77A538}"/>
    <cellStyle name="Normal 2 11" xfId="2421" xr:uid="{3593813E-D5BC-4F47-9B3C-8338D22C37A7}"/>
    <cellStyle name="Normal 2 11 10" xfId="2422" xr:uid="{84060978-F08A-4F2F-A27B-47A134751209}"/>
    <cellStyle name="Normal 2 11 10 2" xfId="2423" xr:uid="{4CAF87F8-8AA1-42FF-AC62-4CE4AC8E935F}"/>
    <cellStyle name="Normal 2 11 11" xfId="2424" xr:uid="{497B79F4-5E63-4D9E-BEA9-91BF16B8549A}"/>
    <cellStyle name="Normal 2 11 11 2" xfId="2425" xr:uid="{A84A439A-B67C-41F2-A05A-A5149841B045}"/>
    <cellStyle name="Normal 2 11 12" xfId="2426" xr:uid="{A48372C2-A4C3-4840-ACB1-7D7ECEE7C488}"/>
    <cellStyle name="Normal 2 11 12 2" xfId="2427" xr:uid="{7BE42318-B10A-4A39-B850-3C00E529DBA6}"/>
    <cellStyle name="Normal 2 11 13" xfId="2428" xr:uid="{B8A47661-3C40-4835-B864-A34D6F41C34C}"/>
    <cellStyle name="Normal 2 11 13 2" xfId="2429" xr:uid="{5CEB3AC4-A385-434C-BF8B-660618FC8F64}"/>
    <cellStyle name="Normal 2 11 14" xfId="2430" xr:uid="{7A2D6DF9-469B-4F8C-9FF8-D55B67E32506}"/>
    <cellStyle name="Normal 2 11 14 2" xfId="2431" xr:uid="{43B281D0-DB36-40E2-8CE7-21941B680712}"/>
    <cellStyle name="Normal 2 11 15" xfId="2432" xr:uid="{18805F64-4E02-4F54-9673-C8D9710FFE94}"/>
    <cellStyle name="Normal 2 11 15 2" xfId="2433" xr:uid="{60F15D9A-6BAB-4268-A459-09CB2DECB52D}"/>
    <cellStyle name="Normal 2 11 16" xfId="2434" xr:uid="{228E5BDD-FD0B-4B41-A76D-6A96EF55ACD8}"/>
    <cellStyle name="Normal 2 11 16 2" xfId="2435" xr:uid="{DE3BB1A3-D0F8-48F0-AA34-43FAF7CDDFBD}"/>
    <cellStyle name="Normal 2 11 17" xfId="2436" xr:uid="{97D8228E-8508-4849-80A3-B3E895F0ACE4}"/>
    <cellStyle name="Normal 2 11 17 2" xfId="2437" xr:uid="{67626E1B-2606-4EB3-BBCA-B6F62C8C556B}"/>
    <cellStyle name="Normal 2 11 18" xfId="2438" xr:uid="{A915A529-5E8A-4260-8897-5317D132A3CD}"/>
    <cellStyle name="Normal 2 11 18 2" xfId="2439" xr:uid="{3DF6F7E4-5F89-4367-98BF-7C2F7DAB43C5}"/>
    <cellStyle name="Normal 2 11 19" xfId="2440" xr:uid="{9E6F3155-0A10-44EE-9A3E-96DA0DB7F694}"/>
    <cellStyle name="Normal 2 11 19 2" xfId="2441" xr:uid="{7207AC28-2874-4A79-9BB8-0352B8DF12FC}"/>
    <cellStyle name="Normal 2 11 2" xfId="2442" xr:uid="{37C3E23C-ECE0-479A-A8BA-A2722A8176AF}"/>
    <cellStyle name="Normal 2 11 2 2" xfId="2443" xr:uid="{25D8AF4A-4B37-46C8-98AF-A734F07D1FDB}"/>
    <cellStyle name="Normal 2 11 20" xfId="2444" xr:uid="{E106B352-CEDB-4190-BDED-3F4152ADB64C}"/>
    <cellStyle name="Normal 2 11 20 2" xfId="2445" xr:uid="{9429428E-1F1B-49F0-8066-DF3B5E028758}"/>
    <cellStyle name="Normal 2 11 21" xfId="2446" xr:uid="{25ADF64F-5372-4F7D-9731-6501A6D2DA7E}"/>
    <cellStyle name="Normal 2 11 21 2" xfId="2447" xr:uid="{E2D8507B-5353-4DB3-B069-063E2FB2D880}"/>
    <cellStyle name="Normal 2 11 22" xfId="2448" xr:uid="{92DCB7BC-331F-4ED8-B295-01E3D51A3625}"/>
    <cellStyle name="Normal 2 11 22 2" xfId="2449" xr:uid="{D04DCD94-F115-417E-A9C0-F3F0A48262B8}"/>
    <cellStyle name="Normal 2 11 23" xfId="2450" xr:uid="{805E1D7B-748E-416E-B95D-2B5B6A348E3D}"/>
    <cellStyle name="Normal 2 11 23 2" xfId="2451" xr:uid="{53B9D5E3-546E-4118-BCB9-F3EA3BD2A025}"/>
    <cellStyle name="Normal 2 11 24" xfId="2452" xr:uid="{D6AD6DE6-B1B5-48B8-9D2D-0D1D5DE44CDD}"/>
    <cellStyle name="Normal 2 11 24 2" xfId="2453" xr:uid="{7058824D-9173-44E8-803F-F639FF236B74}"/>
    <cellStyle name="Normal 2 11 24_Operation viability" xfId="2454" xr:uid="{19BB4DC3-B490-4E4B-851B-6B50A9E2776B}"/>
    <cellStyle name="Normal 2 11 25" xfId="2455" xr:uid="{4A419AB8-DD7C-4E40-AE1C-25A093C6ACE8}"/>
    <cellStyle name="Normal 2 11 3" xfId="2456" xr:uid="{457CFD75-DBA3-49F1-A962-8C6F4D268B00}"/>
    <cellStyle name="Normal 2 11 3 2" xfId="2457" xr:uid="{25218444-7BC2-435B-9EDD-FBEF7EF43638}"/>
    <cellStyle name="Normal 2 11 4" xfId="2458" xr:uid="{346CD3CE-3D25-4345-83D9-C284D21FDE1C}"/>
    <cellStyle name="Normal 2 11 4 2" xfId="2459" xr:uid="{32D1E5A0-9254-4567-8F7F-500E9DB57F03}"/>
    <cellStyle name="Normal 2 11 5" xfId="2460" xr:uid="{209AE644-143C-46BB-91EE-187631CE5AA5}"/>
    <cellStyle name="Normal 2 11 5 2" xfId="2461" xr:uid="{35879C32-9DE5-4ED8-8179-3F230A678AB5}"/>
    <cellStyle name="Normal 2 11 6" xfId="2462" xr:uid="{D0912F00-4539-45D2-BFEA-0EFB6122C772}"/>
    <cellStyle name="Normal 2 11 6 2" xfId="2463" xr:uid="{BE5C1B41-5D2E-4BD0-ABC0-FFA49D2C1EA9}"/>
    <cellStyle name="Normal 2 11 7" xfId="2464" xr:uid="{5FC414D1-7A45-4CD7-A63A-3C5FFFEE147D}"/>
    <cellStyle name="Normal 2 11 7 2" xfId="2465" xr:uid="{37718D90-1656-4637-BA05-7FC0EE37053D}"/>
    <cellStyle name="Normal 2 11 8" xfId="2466" xr:uid="{22196283-E847-4434-AE13-32A7C3A4C637}"/>
    <cellStyle name="Normal 2 11 8 2" xfId="2467" xr:uid="{BA2A064D-AFA4-46D0-9444-A725E6A910F2}"/>
    <cellStyle name="Normal 2 11 9" xfId="2468" xr:uid="{34B16F92-BE6B-45BE-9B8F-B207FF5768BF}"/>
    <cellStyle name="Normal 2 11 9 2" xfId="2469" xr:uid="{7665DAD3-62E4-4D25-A1EB-126B81AC7311}"/>
    <cellStyle name="Normal 2 11_Operation viability" xfId="2470" xr:uid="{DC478BE7-9CF3-4083-857E-E9C602B88C1C}"/>
    <cellStyle name="Normal 2 12" xfId="2471" xr:uid="{860327DE-502D-492B-9C5C-DE6E84E8E6C8}"/>
    <cellStyle name="Normal 2 12 10" xfId="2472" xr:uid="{4A5856D7-68BF-4024-9841-F4128824DB7E}"/>
    <cellStyle name="Normal 2 12 10 2" xfId="2473" xr:uid="{E2BEADDA-5AB9-4539-855D-5DCA69E9FAE3}"/>
    <cellStyle name="Normal 2 12 11" xfId="2474" xr:uid="{FB71073B-D68C-4304-9FA6-EECF5D17132A}"/>
    <cellStyle name="Normal 2 12 11 2" xfId="2475" xr:uid="{D67B791E-AE83-469D-A2AC-ED5D09884B6A}"/>
    <cellStyle name="Normal 2 12 12" xfId="2476" xr:uid="{F3D14B67-23A2-4EA8-AA81-4DBA440F3F3F}"/>
    <cellStyle name="Normal 2 12 12 2" xfId="2477" xr:uid="{8C480AAC-2DF8-46D0-AFD4-7A8D1D021AEA}"/>
    <cellStyle name="Normal 2 12 13" xfId="2478" xr:uid="{013CC6AF-A6B8-4EF2-944B-08908066665D}"/>
    <cellStyle name="Normal 2 12 13 2" xfId="2479" xr:uid="{4D8735D4-644E-46AF-9FA3-9973EE9729A0}"/>
    <cellStyle name="Normal 2 12 14" xfId="2480" xr:uid="{27D964C7-0913-40D3-A4C8-725D0C5E4A64}"/>
    <cellStyle name="Normal 2 12 14 2" xfId="2481" xr:uid="{B44E6B6C-2BF4-4BF7-A1D0-73A4CEF9B5ED}"/>
    <cellStyle name="Normal 2 12 15" xfId="2482" xr:uid="{624D9737-0D23-408E-BE3B-3CF4F46F4CCA}"/>
    <cellStyle name="Normal 2 12 15 2" xfId="2483" xr:uid="{CE5BEBDB-9403-428B-91A8-589FE290FD6D}"/>
    <cellStyle name="Normal 2 12 16" xfId="2484" xr:uid="{88D3DD52-E755-40F5-A296-556E92E2CA7F}"/>
    <cellStyle name="Normal 2 12 16 2" xfId="2485" xr:uid="{A90E637F-C51F-4A7F-9532-37BD07EEC1AA}"/>
    <cellStyle name="Normal 2 12 17" xfId="2486" xr:uid="{4DDC8832-DCB7-4440-B181-720E04565AAA}"/>
    <cellStyle name="Normal 2 12 17 2" xfId="2487" xr:uid="{8B33B581-305B-44D9-AD73-A7F48D0901EA}"/>
    <cellStyle name="Normal 2 12 18" xfId="2488" xr:uid="{B3B9B38D-0A17-4B2E-BF35-3222333D628E}"/>
    <cellStyle name="Normal 2 12 18 2" xfId="2489" xr:uid="{0BFC04C5-E0FA-4CB7-9347-3A11BA37E131}"/>
    <cellStyle name="Normal 2 12 19" xfId="2490" xr:uid="{DE04E745-F6AF-4E5A-8E80-AD849D8F133E}"/>
    <cellStyle name="Normal 2 12 19 2" xfId="2491" xr:uid="{DFFA2DEF-D1B3-4FE4-A3DF-D2E0440FEC01}"/>
    <cellStyle name="Normal 2 12 2" xfId="2492" xr:uid="{3050DAFC-AF37-4ACD-B4E9-AE7DF4937300}"/>
    <cellStyle name="Normal 2 12 2 2" xfId="2493" xr:uid="{545C9B38-0982-402B-BD2A-C80A1B061789}"/>
    <cellStyle name="Normal 2 12 20" xfId="2494" xr:uid="{2C9568AB-512C-4DF7-A8E3-C1AC2533614E}"/>
    <cellStyle name="Normal 2 12 20 2" xfId="2495" xr:uid="{89CABB28-7A55-411E-BC8B-736E29E208E7}"/>
    <cellStyle name="Normal 2 12 21" xfId="2496" xr:uid="{CF68CB0E-6214-4B8A-8388-90F0B3738711}"/>
    <cellStyle name="Normal 2 12 21 2" xfId="2497" xr:uid="{6D8D6C44-39E3-4AF9-8E65-828B47DAC6DD}"/>
    <cellStyle name="Normal 2 12 22" xfId="2498" xr:uid="{76D49B80-22A7-411C-9DCA-AD51910183D5}"/>
    <cellStyle name="Normal 2 12 22 2" xfId="2499" xr:uid="{58EE8B4D-975D-4714-9A93-05C98749E9C0}"/>
    <cellStyle name="Normal 2 12 23" xfId="2500" xr:uid="{2DE01C84-E1F2-424C-A877-20346033FFD6}"/>
    <cellStyle name="Normal 2 12 23 2" xfId="2501" xr:uid="{1FADE007-00C7-4A3E-8851-7B6905635CB9}"/>
    <cellStyle name="Normal 2 12 24" xfId="2502" xr:uid="{72C36686-0499-4D3A-A7FD-515222646C46}"/>
    <cellStyle name="Normal 2 12 24 2" xfId="2503" xr:uid="{9BA77212-04AA-4847-9BBD-C04ED41F0D56}"/>
    <cellStyle name="Normal 2 12 24_Operation viability" xfId="2504" xr:uid="{EE37DD30-7125-4E1E-A55D-A1D6F6DEABA3}"/>
    <cellStyle name="Normal 2 12 25" xfId="2505" xr:uid="{061B8EC5-A572-4FE1-8530-50E0D49802FA}"/>
    <cellStyle name="Normal 2 12 3" xfId="2506" xr:uid="{3C8A8703-44A4-48A3-93C2-B5B161B4017F}"/>
    <cellStyle name="Normal 2 12 3 2" xfId="2507" xr:uid="{8CEE0823-A7C9-4FE3-89B9-ABDEF3F73789}"/>
    <cellStyle name="Normal 2 12 4" xfId="2508" xr:uid="{17489FFB-D4DF-407B-B158-48E6B54A96C7}"/>
    <cellStyle name="Normal 2 12 4 2" xfId="2509" xr:uid="{67767710-0B34-490B-99AA-B8161E90B3C0}"/>
    <cellStyle name="Normal 2 12 5" xfId="2510" xr:uid="{EB310602-1617-4216-BA6F-3D249D81FFB8}"/>
    <cellStyle name="Normal 2 12 5 2" xfId="2511" xr:uid="{E783696F-B463-4CED-A617-71D880A37085}"/>
    <cellStyle name="Normal 2 12 6" xfId="2512" xr:uid="{4CF0EC60-A3CF-4F07-9DB4-4E2F908D89C7}"/>
    <cellStyle name="Normal 2 12 6 2" xfId="2513" xr:uid="{AB0D44E4-ED05-43A8-829C-D4E2CD135C52}"/>
    <cellStyle name="Normal 2 12 7" xfId="2514" xr:uid="{0F3EFD90-3928-4C25-B369-E66B0A601E7B}"/>
    <cellStyle name="Normal 2 12 7 2" xfId="2515" xr:uid="{21C5E063-3429-4C9F-A8B9-E22C783451BB}"/>
    <cellStyle name="Normal 2 12 8" xfId="2516" xr:uid="{D41CF556-B5F3-4E47-B34B-31B7596CB2DE}"/>
    <cellStyle name="Normal 2 12 8 2" xfId="2517" xr:uid="{13BFBCEB-778C-4222-9DDF-6E515341A3F7}"/>
    <cellStyle name="Normal 2 12 9" xfId="2518" xr:uid="{804E5CE8-054F-48E7-9739-421409837C00}"/>
    <cellStyle name="Normal 2 12 9 2" xfId="2519" xr:uid="{8E6A32BD-36C0-46FC-971E-809B36C4DFB2}"/>
    <cellStyle name="Normal 2 12_Operation viability" xfId="2520" xr:uid="{02AA2541-B8B1-41DD-ADA1-E5CCF3D2B066}"/>
    <cellStyle name="Normal 2 13" xfId="2521" xr:uid="{00829B42-9A37-4AFD-9871-EEB51CDD1D06}"/>
    <cellStyle name="Normal 2 13 10" xfId="2522" xr:uid="{E856C469-B2FE-4AF9-9955-759820A29C80}"/>
    <cellStyle name="Normal 2 13 10 2" xfId="2523" xr:uid="{BA103F71-DFBE-48C1-898F-4D1FE7BCE45D}"/>
    <cellStyle name="Normal 2 13 11" xfId="2524" xr:uid="{A663037A-45CD-4190-ACE4-AF4C5A2E061A}"/>
    <cellStyle name="Normal 2 13 11 2" xfId="2525" xr:uid="{545C28E5-2C50-4E49-A3B9-4E59340FD440}"/>
    <cellStyle name="Normal 2 13 12" xfId="2526" xr:uid="{0CB859E2-9EF9-49B4-AE17-4A7441F63DF8}"/>
    <cellStyle name="Normal 2 13 12 2" xfId="2527" xr:uid="{B5CC433F-7890-4984-A61D-8113FD1BAA71}"/>
    <cellStyle name="Normal 2 13 13" xfId="2528" xr:uid="{4B160585-024F-4E18-A83F-DCB11D2EB455}"/>
    <cellStyle name="Normal 2 13 13 2" xfId="2529" xr:uid="{644D157A-96F1-437E-BD89-7895D6B9C1C9}"/>
    <cellStyle name="Normal 2 13 14" xfId="2530" xr:uid="{034981CC-37D5-4B40-ACEA-EC5BECD0834C}"/>
    <cellStyle name="Normal 2 13 14 2" xfId="2531" xr:uid="{E56AC7FF-6939-4DA6-AEB8-EF5B59C7DBD4}"/>
    <cellStyle name="Normal 2 13 15" xfId="2532" xr:uid="{B05671BC-CEA4-441E-8B91-174D8B6A0539}"/>
    <cellStyle name="Normal 2 13 15 2" xfId="2533" xr:uid="{23D9CFBA-3F80-4158-8195-1D42232DC970}"/>
    <cellStyle name="Normal 2 13 16" xfId="2534" xr:uid="{DEFF3D7E-8EAD-4AF5-858A-149DDC07811A}"/>
    <cellStyle name="Normal 2 13 16 2" xfId="2535" xr:uid="{CC1F3221-FC4D-4633-8742-12DFEB7D4655}"/>
    <cellStyle name="Normal 2 13 17" xfId="2536" xr:uid="{A538769A-BE7F-4CD3-82FE-ED54260B17D8}"/>
    <cellStyle name="Normal 2 13 17 2" xfId="2537" xr:uid="{D1066325-F154-4027-A796-3D790CEE9E9F}"/>
    <cellStyle name="Normal 2 13 18" xfId="2538" xr:uid="{8FDA55C1-FCC4-40E4-B5AA-BA9D5FC2BCB3}"/>
    <cellStyle name="Normal 2 13 18 2" xfId="2539" xr:uid="{E35E19E2-8D78-4D21-9CFD-C891191EF03F}"/>
    <cellStyle name="Normal 2 13 19" xfId="2540" xr:uid="{5D273ECB-7955-41DC-9D35-809103DDE1C6}"/>
    <cellStyle name="Normal 2 13 19 2" xfId="2541" xr:uid="{4D850C0F-078C-4531-A2D7-3AD26D7DFAB2}"/>
    <cellStyle name="Normal 2 13 2" xfId="2542" xr:uid="{BDF0C8C7-7ADB-4246-AA5C-A0D74BE55DE3}"/>
    <cellStyle name="Normal 2 13 2 2" xfId="2543" xr:uid="{90C6E9E8-9BA8-4758-8C59-E277EC4E543F}"/>
    <cellStyle name="Normal 2 13 20" xfId="2544" xr:uid="{5F470966-471C-40C4-ABF1-D905AE9CC8DE}"/>
    <cellStyle name="Normal 2 13 20 2" xfId="2545" xr:uid="{2D404106-CA80-4B62-8A32-BAEC60068E35}"/>
    <cellStyle name="Normal 2 13 21" xfId="2546" xr:uid="{EDBCDBA8-A9F6-42DB-BC61-8BFA9C50D38B}"/>
    <cellStyle name="Normal 2 13 21 2" xfId="2547" xr:uid="{39C13C33-20BD-4E61-904D-64C76FE24320}"/>
    <cellStyle name="Normal 2 13 22" xfId="2548" xr:uid="{4C098200-FEE4-4F8F-B98B-F8CEE3451991}"/>
    <cellStyle name="Normal 2 13 22 2" xfId="2549" xr:uid="{06DC3B4E-0F7F-4BDE-A18B-9B56E368A7AD}"/>
    <cellStyle name="Normal 2 13 23" xfId="2550" xr:uid="{19FDA5B2-552C-47E5-9252-1B7E5B9A923D}"/>
    <cellStyle name="Normal 2 13 23 2" xfId="2551" xr:uid="{35717A06-B167-43FB-BD12-A394F91B441E}"/>
    <cellStyle name="Normal 2 13 24" xfId="2552" xr:uid="{6E858663-ED8D-45E3-A5EB-57B2A054DE43}"/>
    <cellStyle name="Normal 2 13 24 2" xfId="2553" xr:uid="{3E56096C-50E2-4EF9-91E5-08E525F1E97E}"/>
    <cellStyle name="Normal 2 13 24_Operation viability" xfId="2554" xr:uid="{A99B59D6-097E-47E4-83C5-6A83D234652B}"/>
    <cellStyle name="Normal 2 13 25" xfId="2555" xr:uid="{0FF76F85-6497-4D41-BBD6-D8216DBAB304}"/>
    <cellStyle name="Normal 2 13 3" xfId="2556" xr:uid="{68C8CC7B-79FE-4007-BDF1-FE37C8F17EE9}"/>
    <cellStyle name="Normal 2 13 3 2" xfId="2557" xr:uid="{796D724D-28FA-4D48-BD47-73F49AF8C330}"/>
    <cellStyle name="Normal 2 13 4" xfId="2558" xr:uid="{1C128C2B-CD65-4E72-98F7-77391921375D}"/>
    <cellStyle name="Normal 2 13 4 2" xfId="2559" xr:uid="{DB71D88B-58E0-483C-B52D-70F27ACA8716}"/>
    <cellStyle name="Normal 2 13 5" xfId="2560" xr:uid="{843D9067-A540-4796-A16A-452DED730D39}"/>
    <cellStyle name="Normal 2 13 5 2" xfId="2561" xr:uid="{212772CF-9A00-4A01-9424-ADAB9242D392}"/>
    <cellStyle name="Normal 2 13 6" xfId="2562" xr:uid="{6A7A287F-D4DD-4DF4-B44C-3B807CEBC6A5}"/>
    <cellStyle name="Normal 2 13 6 2" xfId="2563" xr:uid="{E239852C-7A18-49E6-9E22-3D6575BD3EA8}"/>
    <cellStyle name="Normal 2 13 7" xfId="2564" xr:uid="{7126A9AE-E323-4C65-8855-564A67192FC6}"/>
    <cellStyle name="Normal 2 13 7 2" xfId="2565" xr:uid="{82CE1FB0-95F3-482E-81A0-AA1009850C4B}"/>
    <cellStyle name="Normal 2 13 8" xfId="2566" xr:uid="{B68BE4BB-1C78-4EE4-96AD-BC2F87169CD6}"/>
    <cellStyle name="Normal 2 13 8 2" xfId="2567" xr:uid="{26F644FA-91E0-4F73-896A-29E995EA9F0D}"/>
    <cellStyle name="Normal 2 13 9" xfId="2568" xr:uid="{4EDE1CEF-8DFF-477E-9151-FBE762107AF4}"/>
    <cellStyle name="Normal 2 13 9 2" xfId="2569" xr:uid="{8725662A-BB99-4A38-902A-6A1D5E0477AF}"/>
    <cellStyle name="Normal 2 13_Operation viability" xfId="2570" xr:uid="{A6378F9D-C99A-4F28-895B-7A6BB275FE3B}"/>
    <cellStyle name="Normal 2 14" xfId="2571" xr:uid="{A7D2048A-D1A1-4F78-A253-2F6B8A624CFF}"/>
    <cellStyle name="Normal 2 14 10" xfId="2572" xr:uid="{AAC541D6-6525-44A2-BD63-2D222A953CF8}"/>
    <cellStyle name="Normal 2 14 10 2" xfId="2573" xr:uid="{849DED20-37E2-4D5D-91F3-E53054C9A98C}"/>
    <cellStyle name="Normal 2 14 11" xfId="2574" xr:uid="{0306E9AD-3E48-49D9-98D5-85F352661485}"/>
    <cellStyle name="Normal 2 14 11 2" xfId="2575" xr:uid="{31A153D0-80D3-4407-9A80-0F25C69BA7D0}"/>
    <cellStyle name="Normal 2 14 12" xfId="2576" xr:uid="{280DCABA-5DAE-43A3-AF39-E25286ABB239}"/>
    <cellStyle name="Normal 2 14 12 2" xfId="2577" xr:uid="{1BF00EA2-ED9C-4E14-80BE-FB7FD85796C6}"/>
    <cellStyle name="Normal 2 14 13" xfId="2578" xr:uid="{7CC11B65-99E0-4ECC-BBE9-CAAA6C5D3854}"/>
    <cellStyle name="Normal 2 14 13 2" xfId="2579" xr:uid="{6E134D36-37A0-4B91-B8F3-EF6EBFCBEC22}"/>
    <cellStyle name="Normal 2 14 14" xfId="2580" xr:uid="{899FE28D-F7EE-4CBF-B787-44E2BCDF3966}"/>
    <cellStyle name="Normal 2 14 14 2" xfId="2581" xr:uid="{B01C24F5-A194-4C66-8D18-5877487535DE}"/>
    <cellStyle name="Normal 2 14 15" xfId="2582" xr:uid="{D3CC4363-4AC7-4457-8F07-E93FBEAF4929}"/>
    <cellStyle name="Normal 2 14 15 2" xfId="2583" xr:uid="{671C0273-DFEF-4E3F-8C50-05F17697226F}"/>
    <cellStyle name="Normal 2 14 16" xfId="2584" xr:uid="{50C7D3A2-9E34-443B-8804-54C2D8E5CDEC}"/>
    <cellStyle name="Normal 2 14 16 2" xfId="2585" xr:uid="{690CF575-9583-44E5-BDAF-5F95D054A963}"/>
    <cellStyle name="Normal 2 14 17" xfId="2586" xr:uid="{609170FD-B0BC-4401-A1C6-A30492FD2F9B}"/>
    <cellStyle name="Normal 2 14 17 2" xfId="2587" xr:uid="{E1FAD1DD-CF99-4ED1-BA3D-49C237AFBCD1}"/>
    <cellStyle name="Normal 2 14 18" xfId="2588" xr:uid="{849828E4-C2D7-4440-8C4A-B9918142F8FF}"/>
    <cellStyle name="Normal 2 14 18 2" xfId="2589" xr:uid="{764BA99A-BCFB-4348-AB36-B9300B633207}"/>
    <cellStyle name="Normal 2 14 19" xfId="2590" xr:uid="{D6463087-2B6C-4EE9-87F8-1EE7078596C4}"/>
    <cellStyle name="Normal 2 14 19 2" xfId="2591" xr:uid="{46C05A5B-9D72-4805-826E-0A8D17A9B31A}"/>
    <cellStyle name="Normal 2 14 2" xfId="2592" xr:uid="{82253916-B2E8-4E75-989E-94D4E241EA2C}"/>
    <cellStyle name="Normal 2 14 2 2" xfId="2593" xr:uid="{9335095F-BF3E-409E-A443-6F1E0C5B1A69}"/>
    <cellStyle name="Normal 2 14 20" xfId="2594" xr:uid="{083FF824-C5EC-4F3A-881C-5DFEAF56EF85}"/>
    <cellStyle name="Normal 2 14 20 2" xfId="2595" xr:uid="{11CE54E5-14B0-496E-9363-5E0F74661659}"/>
    <cellStyle name="Normal 2 14 21" xfId="2596" xr:uid="{0FCA6A12-5131-4ADA-8229-8192F91920A9}"/>
    <cellStyle name="Normal 2 14 21 2" xfId="2597" xr:uid="{843FAC63-4916-4962-89C7-59F0D9E5D323}"/>
    <cellStyle name="Normal 2 14 22" xfId="2598" xr:uid="{3105FC18-A155-4E05-9BE5-002B1DA20CFF}"/>
    <cellStyle name="Normal 2 14 22 2" xfId="2599" xr:uid="{2807936E-6C0C-4B12-AC79-A2B7776A2D9C}"/>
    <cellStyle name="Normal 2 14 23" xfId="2600" xr:uid="{A0E1137E-512A-42C6-8788-D20644A86CE2}"/>
    <cellStyle name="Normal 2 14 23 2" xfId="2601" xr:uid="{B8BAF80B-3C97-4742-8859-59AAC64F72F4}"/>
    <cellStyle name="Normal 2 14 24" xfId="2602" xr:uid="{D4A8C861-8B6C-4345-B099-41666B270F22}"/>
    <cellStyle name="Normal 2 14 24 2" xfId="2603" xr:uid="{97DD8787-C5AB-4DFF-A41B-44E47C8E5D28}"/>
    <cellStyle name="Normal 2 14 24_Operation viability" xfId="2604" xr:uid="{4B862F47-BFDF-40C5-B267-CB58D4E5259A}"/>
    <cellStyle name="Normal 2 14 25" xfId="2605" xr:uid="{9A71497F-0E79-4577-B64F-FB1193E14F14}"/>
    <cellStyle name="Normal 2 14 3" xfId="2606" xr:uid="{4255DD51-1019-4195-B127-6F7340560A7C}"/>
    <cellStyle name="Normal 2 14 3 2" xfId="2607" xr:uid="{654671D5-1980-4DC8-A7C3-118BD536EFBA}"/>
    <cellStyle name="Normal 2 14 4" xfId="2608" xr:uid="{D5673790-C7DE-4EF6-962D-8BA7F81D29A8}"/>
    <cellStyle name="Normal 2 14 4 2" xfId="2609" xr:uid="{D07A1E17-1186-44C3-838A-D1A107159DDF}"/>
    <cellStyle name="Normal 2 14 5" xfId="2610" xr:uid="{D84422F3-7E61-408E-9849-75E5050EBC66}"/>
    <cellStyle name="Normal 2 14 5 2" xfId="2611" xr:uid="{29E22B39-10A9-4464-85A6-FC8D6C019D17}"/>
    <cellStyle name="Normal 2 14 6" xfId="2612" xr:uid="{3A06149B-AB68-4643-9387-3DB29A07E79C}"/>
    <cellStyle name="Normal 2 14 6 2" xfId="2613" xr:uid="{C1D17034-B9BC-4E59-B796-03186E1AA5AD}"/>
    <cellStyle name="Normal 2 14 7" xfId="2614" xr:uid="{1B48FB07-5487-409B-90F6-B48BAC612FD4}"/>
    <cellStyle name="Normal 2 14 7 2" xfId="2615" xr:uid="{098799CD-2945-4E90-A1A5-0460AA2023F4}"/>
    <cellStyle name="Normal 2 14 8" xfId="2616" xr:uid="{69E9552E-04F2-494F-83EE-F9885FF5728E}"/>
    <cellStyle name="Normal 2 14 8 2" xfId="2617" xr:uid="{1723959F-2F89-4B0F-B86E-0FB3928BFAC4}"/>
    <cellStyle name="Normal 2 14 9" xfId="2618" xr:uid="{D0356914-6F47-4DD4-8A2B-1FD0DBA50E0E}"/>
    <cellStyle name="Normal 2 14 9 2" xfId="2619" xr:uid="{601A8B28-C269-4000-AF14-5C85A8461F41}"/>
    <cellStyle name="Normal 2 14_Operation viability" xfId="2620" xr:uid="{04C92470-0C41-49EA-9D08-E737E5CD788A}"/>
    <cellStyle name="Normal 2 15" xfId="2621" xr:uid="{34C5F582-D43A-42FF-9951-19273218853E}"/>
    <cellStyle name="Normal 2 15 10" xfId="2622" xr:uid="{E1BE2A61-398C-4EDE-81FC-CCF492094FAD}"/>
    <cellStyle name="Normal 2 15 10 2" xfId="2623" xr:uid="{6DA01FD7-849E-4439-8970-4BF748A07955}"/>
    <cellStyle name="Normal 2 15 11" xfId="2624" xr:uid="{A3D25FCB-5076-4E80-B25B-A0855DA40410}"/>
    <cellStyle name="Normal 2 15 11 2" xfId="2625" xr:uid="{99F89C78-C921-4671-BB18-A77B294F5875}"/>
    <cellStyle name="Normal 2 15 12" xfId="2626" xr:uid="{925748E1-2F49-45EF-BC8C-6A50412E0B30}"/>
    <cellStyle name="Normal 2 15 12 2" xfId="2627" xr:uid="{54975D5A-A212-41D6-9F1B-A8D8DF7FF2E5}"/>
    <cellStyle name="Normal 2 15 13" xfId="2628" xr:uid="{2D363EBF-5310-4032-BC2E-B69EC01B81DC}"/>
    <cellStyle name="Normal 2 15 13 2" xfId="2629" xr:uid="{D4F51026-6F25-4A54-A921-E9229594E8A6}"/>
    <cellStyle name="Normal 2 15 14" xfId="2630" xr:uid="{CA4AC2AC-0555-4959-BA83-BC3B510855F6}"/>
    <cellStyle name="Normal 2 15 14 2" xfId="2631" xr:uid="{8D2322A6-FC1C-4FBF-AFB7-0AC96FC0D44A}"/>
    <cellStyle name="Normal 2 15 15" xfId="2632" xr:uid="{CF841C71-EB8E-4575-A040-37E9D793FCEC}"/>
    <cellStyle name="Normal 2 15 15 2" xfId="2633" xr:uid="{6FAD9AC3-F88E-4486-B0B6-CC9EBA92A80D}"/>
    <cellStyle name="Normal 2 15 16" xfId="2634" xr:uid="{9BC1B5C8-EE67-4BC2-A68D-751177708BE9}"/>
    <cellStyle name="Normal 2 15 16 2" xfId="2635" xr:uid="{E72B45F3-8F07-4764-959E-14040FB8B490}"/>
    <cellStyle name="Normal 2 15 17" xfId="2636" xr:uid="{70F0425C-795D-48DE-9BFF-43BBFF04C7D9}"/>
    <cellStyle name="Normal 2 15 17 2" xfId="2637" xr:uid="{D11ADA3C-2D94-4B42-BB94-E185B81D0F82}"/>
    <cellStyle name="Normal 2 15 18" xfId="2638" xr:uid="{4ACC0B13-A37A-4806-80C8-905F700E64DC}"/>
    <cellStyle name="Normal 2 15 18 2" xfId="2639" xr:uid="{478825D3-972F-47CA-B761-795C7EAC53A3}"/>
    <cellStyle name="Normal 2 15 19" xfId="2640" xr:uid="{4C7CBBB3-9389-4053-A637-2E26457E8837}"/>
    <cellStyle name="Normal 2 15 19 2" xfId="2641" xr:uid="{417697E1-E121-4460-B288-AAA6065B27A4}"/>
    <cellStyle name="Normal 2 15 2" xfId="2642" xr:uid="{FCB43CC9-0590-4D74-8BF6-41FFA210707A}"/>
    <cellStyle name="Normal 2 15 2 2" xfId="2643" xr:uid="{83B0C756-EA26-4195-9FC4-A126D718D03C}"/>
    <cellStyle name="Normal 2 15 20" xfId="2644" xr:uid="{73A5F946-8CFC-459E-BC75-113191DC8CF7}"/>
    <cellStyle name="Normal 2 15 20 2" xfId="2645" xr:uid="{068774F3-B454-4A75-AADD-C9F3BF86BAE9}"/>
    <cellStyle name="Normal 2 15 21" xfId="2646" xr:uid="{5E103579-AA7C-4649-B0E8-32A0AAEA1B70}"/>
    <cellStyle name="Normal 2 15 21 2" xfId="2647" xr:uid="{F6896A47-4D9F-45DC-8F94-917387C9A21D}"/>
    <cellStyle name="Normal 2 15 22" xfId="2648" xr:uid="{4D94FCD1-7416-4D5D-B417-7E66432E54AC}"/>
    <cellStyle name="Normal 2 15 22 2" xfId="2649" xr:uid="{C5A01ABF-9095-461E-B5A1-233BE3A6565D}"/>
    <cellStyle name="Normal 2 15 23" xfId="2650" xr:uid="{3EDCC2A2-10D5-431F-BDB7-F49B3C6F01C1}"/>
    <cellStyle name="Normal 2 15 23 2" xfId="2651" xr:uid="{E7CAE3FF-84D1-43E5-A226-BC51F2ABB0A8}"/>
    <cellStyle name="Normal 2 15 24" xfId="2652" xr:uid="{E259EB34-1990-42ED-88D8-6FF865059347}"/>
    <cellStyle name="Normal 2 15 24 2" xfId="2653" xr:uid="{C4D9FD57-843F-4182-8587-2352FAB301BC}"/>
    <cellStyle name="Normal 2 15 24_Operation viability" xfId="2654" xr:uid="{7FA50B93-C634-471D-9E1C-53EB66C74A12}"/>
    <cellStyle name="Normal 2 15 25" xfId="2655" xr:uid="{F0DE9DCD-73D0-454C-BABD-6572D4B72D67}"/>
    <cellStyle name="Normal 2 15 3" xfId="2656" xr:uid="{7C48A292-99BC-415E-BB01-C9462DA11841}"/>
    <cellStyle name="Normal 2 15 3 2" xfId="2657" xr:uid="{A8C293EC-3DC5-4D45-96F1-3A04E5F42D6F}"/>
    <cellStyle name="Normal 2 15 4" xfId="2658" xr:uid="{F9C1EAE0-AB3C-4713-AD13-8358BFB5DC26}"/>
    <cellStyle name="Normal 2 15 4 2" xfId="2659" xr:uid="{1C89A9CE-A5BF-4A67-9581-CFD307227771}"/>
    <cellStyle name="Normal 2 15 5" xfId="2660" xr:uid="{A046A5B2-DC5B-426C-9EB9-E36E1B0AF0C8}"/>
    <cellStyle name="Normal 2 15 5 2" xfId="2661" xr:uid="{4F1EAD16-7187-428D-AB1F-DAB12EC7364A}"/>
    <cellStyle name="Normal 2 15 6" xfId="2662" xr:uid="{58F6C0D0-8994-45F6-931C-1B43DD4CDBB1}"/>
    <cellStyle name="Normal 2 15 6 2" xfId="2663" xr:uid="{EC31FAC2-ED81-431F-B89B-B6EECB006C14}"/>
    <cellStyle name="Normal 2 15 7" xfId="2664" xr:uid="{0DB2DFAF-2B13-4CEA-A147-5C55C016C194}"/>
    <cellStyle name="Normal 2 15 7 2" xfId="2665" xr:uid="{C67DD1C8-FB4E-4E77-A9A9-F01326F72D5D}"/>
    <cellStyle name="Normal 2 15 8" xfId="2666" xr:uid="{5F92C611-3716-4C03-AC6B-AF9B3B5C563D}"/>
    <cellStyle name="Normal 2 15 8 2" xfId="2667" xr:uid="{C86DBFC9-1C18-4FC0-85D1-77FE07207527}"/>
    <cellStyle name="Normal 2 15 9" xfId="2668" xr:uid="{E12F3767-367C-48CB-8082-736839C2123F}"/>
    <cellStyle name="Normal 2 15 9 2" xfId="2669" xr:uid="{FEA08D1B-7DC8-4A93-BFED-9D2FDCDE6ACB}"/>
    <cellStyle name="Normal 2 15_Operation viability" xfId="2670" xr:uid="{14F76A4F-431F-46A7-87F6-77D90FE82022}"/>
    <cellStyle name="Normal 2 16" xfId="2671" xr:uid="{D17D03A9-9872-4038-A12B-8F8C576F8F3E}"/>
    <cellStyle name="Normal 2 16 10" xfId="2672" xr:uid="{0B4AE1A2-4646-4ED9-ACA7-657AEDDF5C17}"/>
    <cellStyle name="Normal 2 16 10 2" xfId="2673" xr:uid="{43E38833-8AB1-4E88-AFAB-CD6F02482441}"/>
    <cellStyle name="Normal 2 16 11" xfId="2674" xr:uid="{C80B1686-3D4F-40FA-9E10-9905A508F909}"/>
    <cellStyle name="Normal 2 16 11 2" xfId="2675" xr:uid="{862A03ED-083A-421A-8FA5-FFEFACEB4719}"/>
    <cellStyle name="Normal 2 16 12" xfId="2676" xr:uid="{897AD606-2FBF-4E30-89E5-ECABBA9BD969}"/>
    <cellStyle name="Normal 2 16 12 2" xfId="2677" xr:uid="{C90CF9F5-30D8-4140-87DC-4AEECDF04362}"/>
    <cellStyle name="Normal 2 16 13" xfId="2678" xr:uid="{C4BF793A-39B2-4BA3-B064-0BEF8711CE55}"/>
    <cellStyle name="Normal 2 16 13 2" xfId="2679" xr:uid="{F4A75D8C-3983-4072-BE4F-390AD87FC409}"/>
    <cellStyle name="Normal 2 16 14" xfId="2680" xr:uid="{F678E10A-4DE5-4D3A-B13B-04D8AF89C17F}"/>
    <cellStyle name="Normal 2 16 14 2" xfId="2681" xr:uid="{228516B9-7ACE-4A3B-BE56-8716F6E4C6D5}"/>
    <cellStyle name="Normal 2 16 15" xfId="2682" xr:uid="{6F5ADF36-329C-43DA-A236-8E9127F6E271}"/>
    <cellStyle name="Normal 2 16 15 2" xfId="2683" xr:uid="{28F4F5EB-E844-4112-8E30-9F4511F82E1C}"/>
    <cellStyle name="Normal 2 16 16" xfId="2684" xr:uid="{46BE4714-E79B-4802-AB35-C46FD3F76A2C}"/>
    <cellStyle name="Normal 2 16 16 2" xfId="2685" xr:uid="{60960DF4-2F4F-427E-820A-E430A81E2902}"/>
    <cellStyle name="Normal 2 16 17" xfId="2686" xr:uid="{E40632C5-8948-41D6-84EE-40FEF6C31C7D}"/>
    <cellStyle name="Normal 2 16 17 2" xfId="2687" xr:uid="{4824B212-BFD1-420A-909A-061D08106E24}"/>
    <cellStyle name="Normal 2 16 18" xfId="2688" xr:uid="{38FFD6C5-0C26-4C60-A96C-82BEEAF1926C}"/>
    <cellStyle name="Normal 2 16 18 2" xfId="2689" xr:uid="{A359BE2F-C2BE-4754-A5C5-EA680AC20C6E}"/>
    <cellStyle name="Normal 2 16 19" xfId="2690" xr:uid="{A66FB5D3-95D9-4D34-BB6F-78700AD80A6D}"/>
    <cellStyle name="Normal 2 16 19 2" xfId="2691" xr:uid="{77E0CBAB-9F2D-4CAE-9B10-AB0AA8027F07}"/>
    <cellStyle name="Normal 2 16 2" xfId="2692" xr:uid="{F4368C87-CD42-4380-80A7-50E05B1962CC}"/>
    <cellStyle name="Normal 2 16 2 2" xfId="2693" xr:uid="{D7AFCACD-421E-40E7-BF1A-310628BC202A}"/>
    <cellStyle name="Normal 2 16 2 2 2" xfId="12941" xr:uid="{DFA1077F-8D45-4385-9D88-9330A11F2534}"/>
    <cellStyle name="Normal 2 16 2 2 2 2" xfId="12932" xr:uid="{F6E8256D-4DE3-42E0-BED3-058422ADCFAB}"/>
    <cellStyle name="Normal 2 16 2 2 3" xfId="12506" xr:uid="{0CF70935-B7A4-4F98-8004-0480BC27715F}"/>
    <cellStyle name="Normal 2 16 2 2 3 2" xfId="12310" xr:uid="{3D4F3EB5-CAE0-4A2D-BC7F-D0D701920B66}"/>
    <cellStyle name="Normal 2 16 2 2 4" xfId="12545" xr:uid="{400E9219-2F3F-41CB-9DDE-1A2643E09844}"/>
    <cellStyle name="Normal 2 16 2 2 5" xfId="12200" xr:uid="{818D8D4F-D876-41E2-A4F2-7ECB4C6B99AC}"/>
    <cellStyle name="Normal 2 16 2 3" xfId="13245" xr:uid="{55C9C85D-AA9B-46E3-B50E-8000BB19D058}"/>
    <cellStyle name="Normal 2 16 2 3 2" xfId="13064" xr:uid="{E47F69EB-3F9C-4C08-B7E0-4892AC78665A}"/>
    <cellStyle name="Normal 2 16 2 4" xfId="12455" xr:uid="{94FF24E7-E449-4771-83E1-9EC10F54F51B}"/>
    <cellStyle name="Normal 2 16 2 4 2" xfId="12320" xr:uid="{4B584A86-6EB7-4CEA-B76F-D5D674B98B52}"/>
    <cellStyle name="Normal 2 16 2 5" xfId="13012" xr:uid="{76357935-0C55-4054-947C-863944A0E9D8}"/>
    <cellStyle name="Normal 2 16 2 6" xfId="12768" xr:uid="{0E8609F3-871D-4583-8C7B-8CC52FF4D844}"/>
    <cellStyle name="Normal 2 16 20" xfId="2694" xr:uid="{D82EB113-19FD-4D37-A529-47FE7A02566D}"/>
    <cellStyle name="Normal 2 16 20 2" xfId="2695" xr:uid="{ED89FDAF-2FF8-4FC1-BF3B-1AC4268D094C}"/>
    <cellStyle name="Normal 2 16 21" xfId="2696" xr:uid="{4B847834-B3DD-43C4-8E5B-C422D322BC68}"/>
    <cellStyle name="Normal 2 16 21 2" xfId="2697" xr:uid="{DCCDFDE5-76EB-4ABF-9E81-17EA70A79809}"/>
    <cellStyle name="Normal 2 16 22" xfId="2698" xr:uid="{1E39826F-D7A3-4106-B265-CD0F7EDF8D84}"/>
    <cellStyle name="Normal 2 16 22 2" xfId="2699" xr:uid="{7FDE094E-8516-4505-AC0C-2139EC7DF410}"/>
    <cellStyle name="Normal 2 16 23" xfId="2700" xr:uid="{83666779-AEDD-4623-BBC2-20196C04F8BB}"/>
    <cellStyle name="Normal 2 16 23 2" xfId="2701" xr:uid="{18D3A63E-E965-4B54-B9F3-BA3FEA6D2282}"/>
    <cellStyle name="Normal 2 16 24" xfId="2702" xr:uid="{8506E31A-B4FB-40F0-99B6-24E02BD2FEA3}"/>
    <cellStyle name="Normal 2 16 24 2" xfId="2703" xr:uid="{A59B80B9-D528-4DDD-A0BA-E7746C8C68EE}"/>
    <cellStyle name="Normal 2 16 24_Operation viability" xfId="2704" xr:uid="{779A98F9-F904-4D08-96A3-AFA1F5A2C39C}"/>
    <cellStyle name="Normal 2 16 25" xfId="2705" xr:uid="{F9697694-BD1C-49C9-BF83-D71F2A3805B4}"/>
    <cellStyle name="Normal 2 16 26" xfId="12510" xr:uid="{CD2C2350-125E-4ED0-9DF2-2830C80D2673}"/>
    <cellStyle name="Normal 2 16 3" xfId="2706" xr:uid="{E43D1C3B-6A9C-4FA6-9B73-ED55C766C300}"/>
    <cellStyle name="Normal 2 16 3 2" xfId="2707" xr:uid="{26B200C1-3E13-4B69-8658-889F120CE1D9}"/>
    <cellStyle name="Normal 2 16 3 2 2" xfId="12778" xr:uid="{AE457EE4-0B41-4FD4-BA28-19548C15AC50}"/>
    <cellStyle name="Normal 2 16 3 2 3" xfId="12766" xr:uid="{91750C4B-76B1-4757-A4A7-A5E7265A98BC}"/>
    <cellStyle name="Normal 2 16 3 3" xfId="12451" xr:uid="{E695ED28-02AB-42EB-A91F-269FA614FBA3}"/>
    <cellStyle name="Normal 2 16 3 3 2" xfId="12616" xr:uid="{93B5CCE0-DC38-4B6E-8260-311B09FCF03D}"/>
    <cellStyle name="Normal 2 16 3 4" xfId="12196" xr:uid="{96FD16D5-59FC-4A4E-B02E-24F1592EFB6C}"/>
    <cellStyle name="Normal 2 16 3 5" xfId="12361" xr:uid="{031F5CB1-117C-42D4-B598-266037CAE023}"/>
    <cellStyle name="Normal 2 16 4" xfId="2708" xr:uid="{318EE6B9-5F5E-4166-A1DB-4BFCFADD40D1}"/>
    <cellStyle name="Normal 2 16 4 2" xfId="2709" xr:uid="{80967745-3148-4270-8098-F78BAC178A03}"/>
    <cellStyle name="Normal 2 16 4 2 2" xfId="12803" xr:uid="{CCB78F6C-B0E1-4761-9401-BE8BAA019FA0}"/>
    <cellStyle name="Normal 2 16 4 3" xfId="12529" xr:uid="{6020EA2E-96BD-4D01-94B5-C46983D02599}"/>
    <cellStyle name="Normal 2 16 5" xfId="2710" xr:uid="{929EFBA2-5A88-4FF5-B9A4-E927270D1386}"/>
    <cellStyle name="Normal 2 16 5 2" xfId="2711" xr:uid="{20EC19BA-BE14-4BBF-B540-9FABD0B7ED79}"/>
    <cellStyle name="Normal 2 16 5 2 2" xfId="12410" xr:uid="{4079BE01-A7A1-4D23-9DF3-7D2415C3E442}"/>
    <cellStyle name="Normal 2 16 5 3" xfId="12231" xr:uid="{BBD04D2D-8D2B-4D66-A3D7-C54BE09084B8}"/>
    <cellStyle name="Normal 2 16 6" xfId="2712" xr:uid="{96385ED1-B0EC-48DD-8360-E4628AEE24EA}"/>
    <cellStyle name="Normal 2 16 6 2" xfId="2713" xr:uid="{D0ED18B2-B34D-4746-AED5-BF38E0F3915F}"/>
    <cellStyle name="Normal 2 16 6 3" xfId="12771" xr:uid="{755D34F1-4FF9-4A03-86BE-1EDF1D1EAAFF}"/>
    <cellStyle name="Normal 2 16 7" xfId="2714" xr:uid="{18C14B6D-0B8E-4223-8ED9-FC91ABD026F0}"/>
    <cellStyle name="Normal 2 16 7 2" xfId="2715" xr:uid="{D4B34214-6F03-4CC2-9764-E0305FE0412E}"/>
    <cellStyle name="Normal 2 16 8" xfId="2716" xr:uid="{F5E57D7D-401E-49A7-B8A5-EF2CD68464B4}"/>
    <cellStyle name="Normal 2 16 8 2" xfId="2717" xr:uid="{6594D217-96A2-4D9A-B6A3-E30CA9DA7B01}"/>
    <cellStyle name="Normal 2 16 9" xfId="2718" xr:uid="{C42DD0C9-5D30-4600-968C-5E372EEDCC18}"/>
    <cellStyle name="Normal 2 16 9 2" xfId="2719" xr:uid="{3946EB2E-77FC-4734-A1BA-318440D6B76C}"/>
    <cellStyle name="Normal 2 16_Operation viability" xfId="2720" xr:uid="{DD721D88-1F10-4F08-B293-BBD0C4411C76}"/>
    <cellStyle name="Normal 2 17" xfId="2721" xr:uid="{64589910-8747-497F-80A2-12C3ACC36470}"/>
    <cellStyle name="Normal 2 17 10" xfId="2722" xr:uid="{9A8AD84F-C628-4A06-ACBE-46693AA6A8E6}"/>
    <cellStyle name="Normal 2 17 10 2" xfId="2723" xr:uid="{CD2AFA6A-F0BD-486E-9AF9-5BE251CAC0D2}"/>
    <cellStyle name="Normal 2 17 11" xfId="2724" xr:uid="{564655A6-360D-4336-8C98-2A8880246492}"/>
    <cellStyle name="Normal 2 17 11 2" xfId="2725" xr:uid="{30CB5D6B-9081-483F-A861-1BA1F40A7B20}"/>
    <cellStyle name="Normal 2 17 12" xfId="2726" xr:uid="{BE99993B-F720-47B9-85DC-789CF9CDB964}"/>
    <cellStyle name="Normal 2 17 12 2" xfId="2727" xr:uid="{7D4E268C-B51C-4017-A3F0-CC7520E9FBCE}"/>
    <cellStyle name="Normal 2 17 13" xfId="2728" xr:uid="{6D031D5B-A912-4396-9094-74EBCF44E76E}"/>
    <cellStyle name="Normal 2 17 13 2" xfId="2729" xr:uid="{A94EC705-F9CD-4F93-8E30-6F2C99307F17}"/>
    <cellStyle name="Normal 2 17 14" xfId="2730" xr:uid="{5934C10E-8042-4DB5-A0B8-3DFC1355D24D}"/>
    <cellStyle name="Normal 2 17 14 2" xfId="2731" xr:uid="{14DBBEBB-BE7E-4E4B-B9C6-198EB1089E02}"/>
    <cellStyle name="Normal 2 17 15" xfId="2732" xr:uid="{7322E728-0A56-4D99-A3DC-5BF283536D9F}"/>
    <cellStyle name="Normal 2 17 15 2" xfId="2733" xr:uid="{E6BE3542-EDA5-4537-BCA3-A4EDDC97F434}"/>
    <cellStyle name="Normal 2 17 16" xfId="2734" xr:uid="{E70D6096-4248-4CBF-AC5B-9F73B772DF99}"/>
    <cellStyle name="Normal 2 17 16 2" xfId="2735" xr:uid="{3C684912-57C7-44D3-B3A7-BC9316E66FE9}"/>
    <cellStyle name="Normal 2 17 17" xfId="2736" xr:uid="{086AAC80-B9DD-44BA-94C6-2BDFD7474B7F}"/>
    <cellStyle name="Normal 2 17 17 2" xfId="2737" xr:uid="{A7477D78-B026-4DDA-9F1B-6F34949449EE}"/>
    <cellStyle name="Normal 2 17 18" xfId="2738" xr:uid="{6A51DEE4-E75B-4C84-9C41-16AB0C432318}"/>
    <cellStyle name="Normal 2 17 18 2" xfId="2739" xr:uid="{BE8FBE26-A38C-4E4B-85E2-B83E62CF5950}"/>
    <cellStyle name="Normal 2 17 19" xfId="2740" xr:uid="{03570CA3-2856-4B01-9ADB-ECE48EA1D12D}"/>
    <cellStyle name="Normal 2 17 19 2" xfId="2741" xr:uid="{409D0FA6-1F03-4325-BBBA-D1879AAD3A1A}"/>
    <cellStyle name="Normal 2 17 2" xfId="2742" xr:uid="{7C245616-ABC1-4048-8D4E-04CCC799D943}"/>
    <cellStyle name="Normal 2 17 2 2" xfId="2743" xr:uid="{F9B83614-2FCE-4E2D-922A-8967257F039E}"/>
    <cellStyle name="Normal 2 17 2 2 2" xfId="13178" xr:uid="{745E1727-DCBB-48FE-A2DE-0016A3395D5F}"/>
    <cellStyle name="Normal 2 17 2 2 2 2" xfId="12825" xr:uid="{B457C923-9DE4-41DB-916A-DA020F1DD418}"/>
    <cellStyle name="Normal 2 17 2 2 3" xfId="12659" xr:uid="{84FA8B7F-5A67-4F14-8215-E557FF5A24F1}"/>
    <cellStyle name="Normal 2 17 2 2 3 2" xfId="12829" xr:uid="{3921C4F0-718B-4462-9ADD-25C140977ED3}"/>
    <cellStyle name="Normal 2 17 2 2 4" xfId="12855" xr:uid="{1E21C280-375E-48BA-A133-9F71B711621B}"/>
    <cellStyle name="Normal 2 17 2 2 5" xfId="13183" xr:uid="{2074B538-83B5-4647-8F90-6E1169E188DB}"/>
    <cellStyle name="Normal 2 17 2 3" xfId="13153" xr:uid="{E63F446B-34C2-49DA-A08F-FB6873C63688}"/>
    <cellStyle name="Normal 2 17 2 3 2" xfId="13236" xr:uid="{124FD9DA-4257-4027-A491-B77F545760ED}"/>
    <cellStyle name="Normal 2 17 2 4" xfId="12874" xr:uid="{E1612688-EAF5-47D2-A715-062913ECE1D2}"/>
    <cellStyle name="Normal 2 17 2 4 2" xfId="12134" xr:uid="{46AF2907-7382-44E3-BBBD-7E9938558914}"/>
    <cellStyle name="Normal 2 17 2 5" xfId="12117" xr:uid="{1B2B3E30-95F0-49ED-9EDF-418209A75F5B}"/>
    <cellStyle name="Normal 2 17 2 6" xfId="13207" xr:uid="{BF3DC588-9C02-4F7B-B0CA-69B0DD4FE46E}"/>
    <cellStyle name="Normal 2 17 20" xfId="2744" xr:uid="{C80B697F-D8F4-455D-86BD-429E77A4FBA9}"/>
    <cellStyle name="Normal 2 17 20 2" xfId="2745" xr:uid="{EFA9AAA9-EEC2-4C80-AE93-C00F61A9310D}"/>
    <cellStyle name="Normal 2 17 21" xfId="2746" xr:uid="{17E6F5B3-1C94-4339-89BA-683D86FC3F5D}"/>
    <cellStyle name="Normal 2 17 21 2" xfId="2747" xr:uid="{DB126D00-DFF0-4163-9600-B271C44609F5}"/>
    <cellStyle name="Normal 2 17 22" xfId="2748" xr:uid="{CD87E56C-5AD6-4DFA-8389-BCE05D2421C8}"/>
    <cellStyle name="Normal 2 17 22 2" xfId="2749" xr:uid="{DDA92E5C-7757-4AF4-A0F9-A65249D73E37}"/>
    <cellStyle name="Normal 2 17 23" xfId="2750" xr:uid="{4FE714C1-4555-4942-ADAF-0668896C17F7}"/>
    <cellStyle name="Normal 2 17 23 2" xfId="2751" xr:uid="{D25A8CCC-215A-4647-BCAA-8CC49667EBCB}"/>
    <cellStyle name="Normal 2 17 24" xfId="2752" xr:uid="{2454E997-CA0A-4139-B4AB-6DCEF767689F}"/>
    <cellStyle name="Normal 2 17 25" xfId="12630" xr:uid="{3D8E9536-BC53-4B7E-84C4-FE599EB91F62}"/>
    <cellStyle name="Normal 2 17 3" xfId="2753" xr:uid="{AECDBB9A-D9A6-4234-A68E-44FB4EBA2591}"/>
    <cellStyle name="Normal 2 17 3 2" xfId="2754" xr:uid="{5D224EE3-9FDA-4383-84B4-65BEE95C4DE1}"/>
    <cellStyle name="Normal 2 17 3 2 2" xfId="12525" xr:uid="{FBCD1F09-48FE-4A70-A5FC-A34EDDA6BCFD}"/>
    <cellStyle name="Normal 2 17 3 2 3" xfId="12994" xr:uid="{D76F9EC6-BA48-4C9D-A8D1-88E8F92EEAF6}"/>
    <cellStyle name="Normal 2 17 3 3" xfId="12132" xr:uid="{552604C7-ECD5-493A-8AFA-2FBD13438313}"/>
    <cellStyle name="Normal 2 17 3 3 2" xfId="13038" xr:uid="{3D7D56FB-0658-44B4-B8A1-B1D90CCA28BD}"/>
    <cellStyle name="Normal 2 17 3 4" xfId="13070" xr:uid="{0047C161-B658-47DF-BFF1-5053A8172BD1}"/>
    <cellStyle name="Normal 2 17 3 5" xfId="13151" xr:uid="{87DEFDC2-DFDE-4683-A66A-6E71407AB3D4}"/>
    <cellStyle name="Normal 2 17 4" xfId="2755" xr:uid="{FEE1EEE8-B638-4A69-8965-0A4F0E2F1461}"/>
    <cellStyle name="Normal 2 17 4 2" xfId="2756" xr:uid="{B882EBBB-2089-4521-83DA-C39DBECED972}"/>
    <cellStyle name="Normal 2 17 4 2 2" xfId="12554" xr:uid="{C14D03AB-0B51-4D6A-B82E-03ECFAC26551}"/>
    <cellStyle name="Normal 2 17 4 3" xfId="13095" xr:uid="{755B6A73-D32B-4A50-84B1-EE5901B11203}"/>
    <cellStyle name="Normal 2 17 5" xfId="2757" xr:uid="{37807255-A173-4ED9-8ED7-5A3049C37D40}"/>
    <cellStyle name="Normal 2 17 5 2" xfId="2758" xr:uid="{C7A8D0EE-D2F3-469A-8C4A-36AD8FDB2B01}"/>
    <cellStyle name="Normal 2 17 5 2 2" xfId="12479" xr:uid="{A4B17D57-9EFA-4BB0-A283-6DA812DE16E8}"/>
    <cellStyle name="Normal 2 17 5 3" xfId="12976" xr:uid="{F4BCFF8D-627F-4ADD-82D1-8759ADA7A0D4}"/>
    <cellStyle name="Normal 2 17 6" xfId="2759" xr:uid="{C7EA1BA2-A013-4E3B-BDA7-28288851B5F8}"/>
    <cellStyle name="Normal 2 17 6 2" xfId="2760" xr:uid="{16B324E6-1EAD-43DA-8BAF-31BC81787BB3}"/>
    <cellStyle name="Normal 2 17 6 3" xfId="12552" xr:uid="{33B3875A-8755-457B-9620-4787D73A980D}"/>
    <cellStyle name="Normal 2 17 7" xfId="2761" xr:uid="{2F74E913-E9D9-45A4-88DE-2A914B3A3EDB}"/>
    <cellStyle name="Normal 2 17 7 2" xfId="2762" xr:uid="{5141B5A9-7879-430D-9C5A-13AC849E7C2E}"/>
    <cellStyle name="Normal 2 17 8" xfId="2763" xr:uid="{10F347A0-9CDC-464A-B9E3-273D71C31455}"/>
    <cellStyle name="Normal 2 17 8 2" xfId="2764" xr:uid="{6279AB67-87FC-4F47-8FDB-35E6F668E457}"/>
    <cellStyle name="Normal 2 17 9" xfId="2765" xr:uid="{23747F86-1403-4E44-AB7B-B647094746C7}"/>
    <cellStyle name="Normal 2 17 9 2" xfId="2766" xr:uid="{95220419-E1C9-4C91-864E-8AFAAAE225A2}"/>
    <cellStyle name="Normal 2 18" xfId="2767" xr:uid="{C7F054AA-E204-4E2E-9962-C7AD257B9DE9}"/>
    <cellStyle name="Normal 2 18 2" xfId="2768" xr:uid="{16A61560-8CD1-4245-AA6F-B607D2D21A3D}"/>
    <cellStyle name="Normal 2 18 2 2" xfId="5352" xr:uid="{A67F2774-63DD-4A09-9A42-5408B238C38C}"/>
    <cellStyle name="Normal 2 18 2 2 2" xfId="12739" xr:uid="{2408FD63-8A7D-490F-9B00-0D82CC00C98F}"/>
    <cellStyle name="Normal 2 18 2 2 2 2" xfId="12541" xr:uid="{1A7FC1DB-B10A-47DD-A9B8-AB7AFC2B791E}"/>
    <cellStyle name="Normal 2 18 2 2 3" xfId="12586" xr:uid="{FA013551-A0D6-4999-851E-F675DBC67937}"/>
    <cellStyle name="Normal 2 18 2 2 3 2" xfId="12909" xr:uid="{B0C70EED-8DCC-4BF3-ACF2-F1A5DB60B4D3}"/>
    <cellStyle name="Normal 2 18 2 2 4" xfId="12271" xr:uid="{1710AC21-5CD8-4BC6-B810-E5A670AD017C}"/>
    <cellStyle name="Normal 2 18 2 3" xfId="12409" xr:uid="{AA013220-B6CD-4CD0-9344-53520BE0F9D1}"/>
    <cellStyle name="Normal 2 18 2 3 2" xfId="12256" xr:uid="{27926F60-F66A-4601-9F5F-618B2FB6C03D}"/>
    <cellStyle name="Normal 2 18 2 4" xfId="12972" xr:uid="{0FFD12DA-C1A1-4017-81E1-66F45DACE607}"/>
    <cellStyle name="Normal 2 18 2 4 2" xfId="12144" xr:uid="{717B3E9C-646F-4FAD-9E18-964C352B6732}"/>
    <cellStyle name="Normal 2 18 2 5" xfId="13212" xr:uid="{17B1EF11-814D-41D0-90F9-5E4B45470E04}"/>
    <cellStyle name="Normal 2 18 3" xfId="5415" xr:uid="{3795F67C-DEE2-43C0-A0D6-3958053D3692}"/>
    <cellStyle name="Normal 2 18 3 2" xfId="12439" xr:uid="{ED5228C7-6391-4DB1-ADBF-7BADC6FEC012}"/>
    <cellStyle name="Normal 2 18 3 2 2" xfId="12896" xr:uid="{C8632F48-41F9-4FB0-974A-CA7376808ABB}"/>
    <cellStyle name="Normal 2 18 3 3" xfId="12221" xr:uid="{FF839CBF-EDE4-4CD1-9031-1176BCE83583}"/>
    <cellStyle name="Normal 2 18 3 3 2" xfId="13041" xr:uid="{14F0B68B-768E-4E54-AD11-017C765CF6AC}"/>
    <cellStyle name="Normal 2 18 3 4" xfId="13125" xr:uid="{7D2E3FEB-B75D-4CB0-A5DA-07E81B42D13E}"/>
    <cellStyle name="Normal 2 18 4" xfId="13106" xr:uid="{58A2D845-346A-423E-9589-1D5B2DE62629}"/>
    <cellStyle name="Normal 2 18 4 2" xfId="13156" xr:uid="{06F71425-39B2-4C70-A96A-7DF5BFFCCB70}"/>
    <cellStyle name="Normal 2 18 5" xfId="12673" xr:uid="{7DE31F19-9673-4763-B987-DA19CC4CF660}"/>
    <cellStyle name="Normal 2 18 5 2" xfId="12591" xr:uid="{70AB5336-2277-49B2-8F4D-7347E9003410}"/>
    <cellStyle name="Normal 2 18 6" xfId="12928" xr:uid="{6A52A622-BE06-4A42-8A71-8FE0AD048D89}"/>
    <cellStyle name="Normal 2 19" xfId="2769" xr:uid="{83E1DC4D-9AC2-43D7-A553-D86EF31887EE}"/>
    <cellStyle name="Normal 2 19 2" xfId="2770" xr:uid="{153A07F7-6ABF-408C-A542-3612739F6CDF}"/>
    <cellStyle name="Normal 2 19 2 2" xfId="5454" xr:uid="{3B2154AA-DC50-4A6D-8158-BF2E35036AFB}"/>
    <cellStyle name="Normal 2 19 2 2 2" xfId="13215" xr:uid="{70B326BB-7033-4DAE-9308-A621D9A2BB65}"/>
    <cellStyle name="Normal 2 19 2 2 2 2" xfId="12470" xr:uid="{F002EF58-A61D-4183-95EF-B3971678E99A}"/>
    <cellStyle name="Normal 2 19 2 2 3" xfId="13179" xr:uid="{89BF49C7-237F-4374-A958-1404A3982A5C}"/>
    <cellStyle name="Normal 2 19 2 2 3 2" xfId="13240" xr:uid="{D8A85DAF-7C49-4D52-BF8C-CA693F702716}"/>
    <cellStyle name="Normal 2 19 2 2 4" xfId="12640" xr:uid="{21DE1017-B1DE-4EDD-939F-AC899E66C87F}"/>
    <cellStyle name="Normal 2 19 2 3" xfId="12998" xr:uid="{53BA31B9-EDD7-4539-807D-93A64C40CC13}"/>
    <cellStyle name="Normal 2 19 2 3 2" xfId="13131" xr:uid="{54869BB7-01C3-4F32-A650-4756EFC35389}"/>
    <cellStyle name="Normal 2 19 2 4" xfId="12646" xr:uid="{17F4812B-34E5-4E17-A7E1-C46F0BF8786C}"/>
    <cellStyle name="Normal 2 19 2 4 2" xfId="12416" xr:uid="{38110D52-D06B-4DD4-84B0-21DF22D11F5F}"/>
    <cellStyle name="Normal 2 19 2 5" xfId="12943" xr:uid="{E780A003-6451-4CBB-9BED-952DFFA13338}"/>
    <cellStyle name="Normal 2 19 3" xfId="5423" xr:uid="{332DB45D-F7C3-4B02-9E53-894C73573D3C}"/>
    <cellStyle name="Normal 2 19 3 2" xfId="12265" xr:uid="{FCFD2AF8-4F1D-4850-BA27-9688FD46A0C7}"/>
    <cellStyle name="Normal 2 19 3 2 2" xfId="12154" xr:uid="{55944465-313D-4E5C-AF31-0D8CAC9024CD}"/>
    <cellStyle name="Normal 2 19 3 3" xfId="12257" xr:uid="{E963FC2D-465C-45E7-9B60-8899C9E07E25}"/>
    <cellStyle name="Normal 2 19 3 3 2" xfId="12959" xr:uid="{C3E6CBDC-3B5B-44E3-B448-2E37D5703628}"/>
    <cellStyle name="Normal 2 19 3 4" xfId="12405" xr:uid="{B71DA861-6EC1-4AB4-8E17-4F23775962D7}"/>
    <cellStyle name="Normal 2 19 4" xfId="12845" xr:uid="{111F05ED-DBC7-43B7-BEA1-5E3D4D117522}"/>
    <cellStyle name="Normal 2 19 4 2" xfId="12761" xr:uid="{0BC2C404-F29A-4C76-9A48-BFF369BBD4D0}"/>
    <cellStyle name="Normal 2 19 5" xfId="12858" xr:uid="{E0737FD7-D106-4D14-B8E3-C3AAA56FB970}"/>
    <cellStyle name="Normal 2 19 5 2" xfId="13130" xr:uid="{EAA3C010-C79B-4231-9C88-F5427D56996E}"/>
    <cellStyle name="Normal 2 19 6" xfId="12740" xr:uid="{8AFAB1F7-63A1-4B64-92B8-70A842021A91}"/>
    <cellStyle name="Normal 2 2" xfId="38" xr:uid="{231B05F5-9CC1-4B4B-ABA4-2AB3E0ECC3A6}"/>
    <cellStyle name="Normal 2 2 10" xfId="2771" xr:uid="{17DB7E73-7E78-4DBC-B239-AB92410A5E7D}"/>
    <cellStyle name="Normal 2 2 10 2" xfId="2772" xr:uid="{C078DD78-4A32-49CF-BB34-776C1AF91DFC}"/>
    <cellStyle name="Normal 2 2 10 2 2" xfId="2773" xr:uid="{98025E3F-F390-4A47-AAD1-49A5172B59DC}"/>
    <cellStyle name="Normal 2 2 10 3" xfId="2774" xr:uid="{92A95662-C944-48FA-8AD6-E32D2A8CFDD1}"/>
    <cellStyle name="Normal 2 2 11" xfId="2775" xr:uid="{0BF51759-C4E4-4987-BA6D-0D52F95AF70C}"/>
    <cellStyle name="Normal 2 2 11 2" xfId="2776" xr:uid="{17BCF283-9543-4546-B809-D75E23E1163D}"/>
    <cellStyle name="Normal 2 2 11 2 2" xfId="2777" xr:uid="{82311C79-87AB-4B91-8561-F154C0FF80EC}"/>
    <cellStyle name="Normal 2 2 11 3" xfId="2778" xr:uid="{0755207B-4420-4A8E-9A12-F7418D50A2A9}"/>
    <cellStyle name="Normal 2 2 12" xfId="2779" xr:uid="{913D910C-B6EB-43BC-87D0-13FF0F4168A2}"/>
    <cellStyle name="Normal 2 2 12 2" xfId="2780" xr:uid="{6D31E354-782B-4483-8865-B4554AF17904}"/>
    <cellStyle name="Normal 2 2 12 2 2" xfId="2781" xr:uid="{C1899AA7-83F7-4D89-9599-E89AC7E5085E}"/>
    <cellStyle name="Normal 2 2 12 3" xfId="2782" xr:uid="{BE78DE05-0876-4EBF-8227-208F22CE1136}"/>
    <cellStyle name="Normal 2 2 13" xfId="2783" xr:uid="{2155685C-B323-44AD-84FB-3231C230A7A4}"/>
    <cellStyle name="Normal 2 2 13 2" xfId="2784" xr:uid="{5E9BB110-7730-469A-9AA0-25B33CEFC1EE}"/>
    <cellStyle name="Normal 2 2 13 2 2" xfId="2785" xr:uid="{10C235C0-043A-4E91-A3DA-CFE112F534A3}"/>
    <cellStyle name="Normal 2 2 13 3" xfId="2786" xr:uid="{07D1E8E9-3B31-4909-A62F-E8B45255E19B}"/>
    <cellStyle name="Normal 2 2 14" xfId="2787" xr:uid="{031012F9-9568-4E9C-AD31-01DB776B8264}"/>
    <cellStyle name="Normal 2 2 14 2" xfId="2788" xr:uid="{453BAA24-3BAB-4A62-A865-67E645B216E5}"/>
    <cellStyle name="Normal 2 2 14 2 2" xfId="2789" xr:uid="{EEEDB7BA-9AB5-4633-A790-149D565C1128}"/>
    <cellStyle name="Normal 2 2 14 3" xfId="2790" xr:uid="{7F4F2A0D-98BA-4449-9CA8-A352FAB2E1F9}"/>
    <cellStyle name="Normal 2 2 15" xfId="2791" xr:uid="{E4DBB861-358D-4A52-9CA5-ECC1B636056B}"/>
    <cellStyle name="Normal 2 2 15 2" xfId="2792" xr:uid="{E3C7F411-91FB-4A2E-A697-D4178A967207}"/>
    <cellStyle name="Normal 2 2 15 2 2" xfId="2793" xr:uid="{8CC5A6D1-9F3E-4291-A51B-4AD6457134D0}"/>
    <cellStyle name="Normal 2 2 15 3" xfId="2794" xr:uid="{D4BEDF46-BC2D-4758-8AEE-18489C0472F9}"/>
    <cellStyle name="Normal 2 2 16" xfId="2795" xr:uid="{C30BC32B-B79C-4CB5-A3EF-9EC5F9F3299E}"/>
    <cellStyle name="Normal 2 2 16 2" xfId="2796" xr:uid="{6752741C-8DCD-4A41-94F4-971A3DFE9966}"/>
    <cellStyle name="Normal 2 2 16 2 2" xfId="2797" xr:uid="{5C77C609-A7D3-44F0-BA7D-8DC875A04B7F}"/>
    <cellStyle name="Normal 2 2 16 3" xfId="2798" xr:uid="{BB3234F1-B472-4FF8-939B-57F5CBF9A299}"/>
    <cellStyle name="Normal 2 2 17" xfId="2799" xr:uid="{602A033F-74E1-448C-A3FB-79AEBFFB02A9}"/>
    <cellStyle name="Normal 2 2 17 2" xfId="2800" xr:uid="{102FD749-B477-4B01-9CA4-75C674DA6B1A}"/>
    <cellStyle name="Normal 2 2 17 2 2" xfId="2801" xr:uid="{BA1823DA-4E98-4A16-BC23-D7B7EE668D73}"/>
    <cellStyle name="Normal 2 2 17 3" xfId="2802" xr:uid="{4EC46630-112A-4122-9CD2-381018CBA83C}"/>
    <cellStyle name="Normal 2 2 18" xfId="2803" xr:uid="{53EDDC3E-93D1-4391-9FEA-FBD13C5FB8AA}"/>
    <cellStyle name="Normal 2 2 18 2" xfId="2804" xr:uid="{B7292BF9-2911-4344-953C-72BDD925F91A}"/>
    <cellStyle name="Normal 2 2 18 2 2" xfId="2805" xr:uid="{004E2796-00B7-45D7-8E32-80D7169B547C}"/>
    <cellStyle name="Normal 2 2 18 3" xfId="2806" xr:uid="{ECE6801B-F12F-4672-9F46-36994DD9455C}"/>
    <cellStyle name="Normal 2 2 19" xfId="2807" xr:uid="{4D6258E1-DD6F-4AEA-8742-C627E0B913D2}"/>
    <cellStyle name="Normal 2 2 19 2" xfId="2808" xr:uid="{14790B26-FAD4-476D-9AE4-1BC4529A9E52}"/>
    <cellStyle name="Normal 2 2 19 2 2" xfId="2809" xr:uid="{AC70D0E1-9C54-4880-A36E-97D09585F1AD}"/>
    <cellStyle name="Normal 2 2 19 3" xfId="2810" xr:uid="{F747F1EA-563C-48BB-9B6F-7D57ADB737AC}"/>
    <cellStyle name="Normal 2 2 2" xfId="383" xr:uid="{745B97C3-9AC8-4948-86DE-F9F10FFF4242}"/>
    <cellStyle name="Normal 2 2 2 10" xfId="2811" xr:uid="{E07984F3-DBBC-4489-AAE6-FEE657578434}"/>
    <cellStyle name="Normal 2 2 2 10 2" xfId="2812" xr:uid="{9EE0CA84-DC48-49FC-B4D1-6E540FC13D33}"/>
    <cellStyle name="Normal 2 2 2 10 2 2" xfId="2813" xr:uid="{BA449C0D-7283-4CF6-8FA2-2AA1059CAA56}"/>
    <cellStyle name="Normal 2 2 2 10 3" xfId="2814" xr:uid="{F7C6E617-B599-4586-AB2C-E85316528C6E}"/>
    <cellStyle name="Normal 2 2 2 11" xfId="2815" xr:uid="{F089479A-0FB2-4DC6-8908-E0E801ADAFE2}"/>
    <cellStyle name="Normal 2 2 2 11 2" xfId="2816" xr:uid="{FDCFC5BC-5035-4FCC-9BBA-EB3B5561B43B}"/>
    <cellStyle name="Normal 2 2 2 11 2 2" xfId="2817" xr:uid="{940AB04E-AA10-4403-A7CA-C16949370B68}"/>
    <cellStyle name="Normal 2 2 2 11 3" xfId="2818" xr:uid="{F71D2C4D-3151-4FCD-B3C6-730DCE7FF56C}"/>
    <cellStyle name="Normal 2 2 2 12" xfId="2819" xr:uid="{FB541838-7F65-4701-90FD-C8C35F8DB251}"/>
    <cellStyle name="Normal 2 2 2 12 2" xfId="2820" xr:uid="{7BCE6290-2BD8-4B5C-BDAD-CFD9F6CD46F4}"/>
    <cellStyle name="Normal 2 2 2 12 2 2" xfId="2821" xr:uid="{42DC7FBB-CAE1-4388-923B-176F881EFA31}"/>
    <cellStyle name="Normal 2 2 2 12 3" xfId="2822" xr:uid="{80B7431A-84B9-4C63-A5DC-A7270C07A621}"/>
    <cellStyle name="Normal 2 2 2 13" xfId="2823" xr:uid="{C2B2BB27-F178-4F43-BF8F-B80A106951BF}"/>
    <cellStyle name="Normal 2 2 2 13 2" xfId="2824" xr:uid="{C25B9030-FAF5-447C-82CA-8ECBAA561992}"/>
    <cellStyle name="Normal 2 2 2 13 2 2" xfId="2825" xr:uid="{1B66AF2C-2D80-4F96-8452-40C5F9AE5189}"/>
    <cellStyle name="Normal 2 2 2 13 3" xfId="2826" xr:uid="{585129A5-428C-43D8-B54E-E259143343E4}"/>
    <cellStyle name="Normal 2 2 2 14" xfId="2827" xr:uid="{8F972344-5947-4C45-AC75-F2CD4042807B}"/>
    <cellStyle name="Normal 2 2 2 14 2" xfId="2828" xr:uid="{57EB0941-96C1-47D7-B101-5058805855E2}"/>
    <cellStyle name="Normal 2 2 2 14 2 2" xfId="2829" xr:uid="{0583ED32-EA0D-40E8-AC7F-AA89ED0768BE}"/>
    <cellStyle name="Normal 2 2 2 14 3" xfId="2830" xr:uid="{15CB7B73-AB66-44E1-B5BB-FBB03111C756}"/>
    <cellStyle name="Normal 2 2 2 15" xfId="2831" xr:uid="{7D1CCDC1-0C32-4FB2-BEEF-2297426CE335}"/>
    <cellStyle name="Normal 2 2 2 15 2" xfId="2832" xr:uid="{5F752FDD-B8A5-4BC6-92FB-A55E6240A5D4}"/>
    <cellStyle name="Normal 2 2 2 15 2 2" xfId="2833" xr:uid="{DC3206AE-69C5-4097-B5E9-BBEB18D3A81F}"/>
    <cellStyle name="Normal 2 2 2 15 3" xfId="2834" xr:uid="{F8B96137-5A5B-4C7D-B38D-56A60725D086}"/>
    <cellStyle name="Normal 2 2 2 16" xfId="2835" xr:uid="{56F49D53-4092-4AF7-B4F9-561C3F91294E}"/>
    <cellStyle name="Normal 2 2 2 16 2" xfId="2836" xr:uid="{A03E49E8-2119-42C2-8CB2-D07E371AF178}"/>
    <cellStyle name="Normal 2 2 2 16 2 2" xfId="2837" xr:uid="{BF9DEA27-61B2-4DE9-9044-843284A3C243}"/>
    <cellStyle name="Normal 2 2 2 16 3" xfId="2838" xr:uid="{4992462D-E95B-4FC0-931B-B751DE17615C}"/>
    <cellStyle name="Normal 2 2 2 17" xfId="2839" xr:uid="{D44F7C36-59BC-4ED8-A7C6-B4CCBCD99EF0}"/>
    <cellStyle name="Normal 2 2 2 17 2" xfId="2840" xr:uid="{66CBF531-62AD-4BA8-AF12-A8AA1AA51905}"/>
    <cellStyle name="Normal 2 2 2 17 2 2" xfId="2841" xr:uid="{11D65BAF-1859-4930-98BB-60FE63E41B48}"/>
    <cellStyle name="Normal 2 2 2 17 3" xfId="2842" xr:uid="{151C5DB1-86F3-4923-88AF-F3B589D20227}"/>
    <cellStyle name="Normal 2 2 2 18" xfId="2843" xr:uid="{154049C0-0C52-47B0-850C-A294240CAE43}"/>
    <cellStyle name="Normal 2 2 2 18 2" xfId="2844" xr:uid="{8E9FB0DF-A14E-41FF-9FC8-3311B1633BF7}"/>
    <cellStyle name="Normal 2 2 2 18 2 2" xfId="2845" xr:uid="{18EBD828-D2A0-4C0F-A6D6-71ACF3FE2275}"/>
    <cellStyle name="Normal 2 2 2 18 3" xfId="2846" xr:uid="{90C1C473-3D56-48DB-A691-65858E3AC9BC}"/>
    <cellStyle name="Normal 2 2 2 19" xfId="2847" xr:uid="{D62E4570-BC52-4C19-88AB-5694C48B2A96}"/>
    <cellStyle name="Normal 2 2 2 19 2" xfId="2848" xr:uid="{8739B394-19E8-4AAA-9B98-2AE52FDD5213}"/>
    <cellStyle name="Normal 2 2 2 19 2 2" xfId="2849" xr:uid="{5AA46FCF-837D-4D8B-B99E-3785C1AD2059}"/>
    <cellStyle name="Normal 2 2 2 19 3" xfId="2850" xr:uid="{F047A45E-6EC2-4595-8F82-A8131424AF1E}"/>
    <cellStyle name="Normal 2 2 2 2" xfId="32" xr:uid="{CC8A5ACA-624E-4521-8C5D-419DED72AD9C}"/>
    <cellStyle name="Normal 2 2 2 2 2" xfId="2852" xr:uid="{3972338D-4EF1-4C08-A923-3EC282FD8421}"/>
    <cellStyle name="Normal 2 2 2 2 2 2" xfId="2853" xr:uid="{5590E9D8-3EFC-419A-9CB9-8E914E4E97B4}"/>
    <cellStyle name="Normal 2 2 2 2 2 2 2" xfId="5382" xr:uid="{FDC81EEE-2695-4998-B546-F9E68103B40E}"/>
    <cellStyle name="Normal 2 2 2 2 2 2 2 2" xfId="12509" xr:uid="{9E0DB812-B672-43A2-A68F-A47BFAE1811F}"/>
    <cellStyle name="Normal 2 2 2 2 2 2 2 2 2" xfId="13074" xr:uid="{4273613E-2F80-42B9-B0BA-4CC01F5F4405}"/>
    <cellStyle name="Normal 2 2 2 2 2 2 2 2 3" xfId="12350" xr:uid="{AF06D21B-7BCE-479C-8F66-812BF22CBEFC}"/>
    <cellStyle name="Normal 2 2 2 2 2 2 2 3" xfId="13155" xr:uid="{BA00938D-094F-4DA9-B762-0FA84F8CF378}"/>
    <cellStyle name="Normal 2 2 2 2 2 2 3" xfId="12348" xr:uid="{862ACB03-A9DF-4647-B814-648C81ECE7B0}"/>
    <cellStyle name="Normal 2 2 2 2 2 2 4" xfId="12371" xr:uid="{904FDBC6-AF53-4D9F-802F-AD658CCCAEA9}"/>
    <cellStyle name="Normal 2 2 2 2 2 2 5" xfId="12681" xr:uid="{71A5FB37-A6EE-4ECD-ADEC-A5FC6EF1F084}"/>
    <cellStyle name="Normal 2 2 2 2 2 3" xfId="13027" xr:uid="{B572D4A7-118F-4921-8153-9C7CAF26C58D}"/>
    <cellStyle name="Normal 2 2 2 2 2 4" xfId="13003" xr:uid="{FEEC8EB8-78E0-430E-B875-F128F32C35D7}"/>
    <cellStyle name="Normal 2 2 2 2 3" xfId="2854" xr:uid="{2A6A301C-F96B-45FE-9511-2E9C715FB021}"/>
    <cellStyle name="Normal 2 2 2 2 3 2" xfId="13164" xr:uid="{9880F38A-99D8-4079-977D-21FD77FA37E1}"/>
    <cellStyle name="Normal 2 2 2 2 4" xfId="2851" xr:uid="{909A8D1E-C201-463F-8890-FB625086A8F3}"/>
    <cellStyle name="Normal 2 2 2 2 5" xfId="12086" xr:uid="{B52F85B4-A9B6-4C3A-8C51-7EFCAD5C99EC}"/>
    <cellStyle name="Normal 2 2 2 20" xfId="2855" xr:uid="{B47850A0-4A7C-4327-A002-761CB0E6E6B5}"/>
    <cellStyle name="Normal 2 2 2 20 2" xfId="2856" xr:uid="{B715BF5F-6BB1-4D1D-AC78-1F1E462E8889}"/>
    <cellStyle name="Normal 2 2 2 20 2 2" xfId="2857" xr:uid="{5F1194BC-E55C-4F78-BEF5-55AC744E5D0D}"/>
    <cellStyle name="Normal 2 2 2 20 3" xfId="2858" xr:uid="{BA0E8058-E934-4741-AB91-823CD2026D52}"/>
    <cellStyle name="Normal 2 2 2 21" xfId="2859" xr:uid="{EE12E3FB-51A0-467D-9A8C-7D87F82D6CB7}"/>
    <cellStyle name="Normal 2 2 2 21 2" xfId="2860" xr:uid="{67749F20-6A49-415F-AA6D-CF52434A950D}"/>
    <cellStyle name="Normal 2 2 2 21 2 2" xfId="2861" xr:uid="{7523CC4B-E731-4741-953B-777671C2557E}"/>
    <cellStyle name="Normal 2 2 2 21 3" xfId="2862" xr:uid="{4D97626E-9911-4911-ADF7-77B90A6FD4BE}"/>
    <cellStyle name="Normal 2 2 2 22" xfId="2863" xr:uid="{9083E96C-EA38-4917-BC48-9EB48FC2358A}"/>
    <cellStyle name="Normal 2 2 2 22 2" xfId="2864" xr:uid="{412E9CCF-D398-437F-AB30-312620CD8A6B}"/>
    <cellStyle name="Normal 2 2 2 22 2 2" xfId="2865" xr:uid="{4AA6AA81-8E7C-4262-9F05-6CE54131CDE0}"/>
    <cellStyle name="Normal 2 2 2 22 3" xfId="2866" xr:uid="{F121C9A7-6386-4A84-B564-0941D0B60B45}"/>
    <cellStyle name="Normal 2 2 2 23" xfId="2867" xr:uid="{782B0EED-CAF5-4E9E-8870-D21A5ACC8742}"/>
    <cellStyle name="Normal 2 2 2 23 2" xfId="2868" xr:uid="{562965B7-75D9-4994-BDCA-BCE7F549D7CF}"/>
    <cellStyle name="Normal 2 2 2 23 2 2" xfId="2869" xr:uid="{C24AC1CE-C1D6-4C5E-B8E7-A8DD1176B039}"/>
    <cellStyle name="Normal 2 2 2 23 3" xfId="2870" xr:uid="{15A9971F-AB5C-43CD-B04C-CD4152FB0C2C}"/>
    <cellStyle name="Normal 2 2 2 24" xfId="2871" xr:uid="{19AC4809-8644-4716-A7A4-C7A917ABA0B9}"/>
    <cellStyle name="Normal 2 2 2 24 2" xfId="2872" xr:uid="{2E727FDD-2177-4099-814A-A10306CE26FA}"/>
    <cellStyle name="Normal 2 2 2 25" xfId="2873" xr:uid="{B2FEC933-8201-471A-A637-5658907BA279}"/>
    <cellStyle name="Normal 2 2 2 3" xfId="2874" xr:uid="{6CD635E4-6DA2-407C-B92A-9908D338C33B}"/>
    <cellStyle name="Normal 2 2 2 3 2" xfId="2875" xr:uid="{9A79CB00-0519-4B18-BD6E-571578690098}"/>
    <cellStyle name="Normal 2 2 2 3 2 2" xfId="2876" xr:uid="{9EE71EE0-0D08-4384-A091-BB3C44B803E7}"/>
    <cellStyle name="Normal 2 2 2 3 3" xfId="2877" xr:uid="{33E78155-B0BB-4417-B164-84C8A9039B53}"/>
    <cellStyle name="Normal 2 2 2 3 4" xfId="12575" xr:uid="{C22C258A-689A-49A6-94BF-08855030750C}"/>
    <cellStyle name="Normal 2 2 2 4" xfId="2878" xr:uid="{86D98FF8-8AAB-4DA3-B1DB-8B0DC41F6677}"/>
    <cellStyle name="Normal 2 2 2 4 2" xfId="2879" xr:uid="{B0C1F613-1896-464F-B1F3-44597191C67D}"/>
    <cellStyle name="Normal 2 2 2 4 2 2" xfId="2880" xr:uid="{B3A12C70-3281-407E-A113-DF60A2948AD0}"/>
    <cellStyle name="Normal 2 2 2 4 3" xfId="2881" xr:uid="{7B24C274-233F-4A72-BBA1-1CAF02098D79}"/>
    <cellStyle name="Normal 2 2 2 4 4" xfId="12336" xr:uid="{418A3F2A-CA90-4AE7-A66D-6EF2A9C700D7}"/>
    <cellStyle name="Normal 2 2 2 5" xfId="2882" xr:uid="{B44BF975-DEF7-4EB9-812A-87B8E9FA4423}"/>
    <cellStyle name="Normal 2 2 2 5 2" xfId="2883" xr:uid="{64A66E6D-6A13-48C9-8B86-742FAA7C5A10}"/>
    <cellStyle name="Normal 2 2 2 5 2 2" xfId="2884" xr:uid="{CD430454-852D-4E6B-B68D-2405AF683913}"/>
    <cellStyle name="Normal 2 2 2 5 3" xfId="2885" xr:uid="{D20A5EA2-C152-4D17-89CD-77969C8C1C9E}"/>
    <cellStyle name="Normal 2 2 2 5 4" xfId="13234" xr:uid="{0EACC413-FE6B-4E78-8F09-CD9EB5737DB8}"/>
    <cellStyle name="Normal 2 2 2 6" xfId="2886" xr:uid="{7B19DA41-B96B-4A25-861E-49A4796ED36D}"/>
    <cellStyle name="Normal 2 2 2 6 2" xfId="2887" xr:uid="{0F74912F-C096-4063-A682-629E9841E204}"/>
    <cellStyle name="Normal 2 2 2 6 2 2" xfId="2888" xr:uid="{AADD4C48-B627-46CB-B5A9-6AD58B7D4F7F}"/>
    <cellStyle name="Normal 2 2 2 6 3" xfId="2889" xr:uid="{2621EDA3-01B8-459B-8109-ED73952556D1}"/>
    <cellStyle name="Normal 2 2 2 7" xfId="2890" xr:uid="{4B326914-8AE1-4DE8-93B7-202D495BF34B}"/>
    <cellStyle name="Normal 2 2 2 7 2" xfId="2891" xr:uid="{4FA634B8-49B2-41A0-B840-1637ABDB2C92}"/>
    <cellStyle name="Normal 2 2 2 7 2 2" xfId="2892" xr:uid="{78684119-5D82-4F80-ADA3-17A7FA88F314}"/>
    <cellStyle name="Normal 2 2 2 7 3" xfId="2893" xr:uid="{558F5C46-16E7-4855-BBE8-D7F988E20D9A}"/>
    <cellStyle name="Normal 2 2 2 8" xfId="2894" xr:uid="{D9290BF9-4AFB-4CDF-963C-07DEFF62B2DA}"/>
    <cellStyle name="Normal 2 2 2 8 2" xfId="2895" xr:uid="{6FC6F9FE-C443-4841-87AD-39DC868A81AA}"/>
    <cellStyle name="Normal 2 2 2 8 2 2" xfId="2896" xr:uid="{8D8D1F52-9EE1-4F2F-A3D4-5C9EBF780C25}"/>
    <cellStyle name="Normal 2 2 2 8 3" xfId="2897" xr:uid="{4FFA5532-3CAF-4DCC-9347-5BAE2A3D1EC6}"/>
    <cellStyle name="Normal 2 2 2 9" xfId="2898" xr:uid="{3672F406-87B0-404B-8B86-6AFA848E7163}"/>
    <cellStyle name="Normal 2 2 2 9 2" xfId="2899" xr:uid="{8607677E-018E-4FB8-9850-5562FFAD837D}"/>
    <cellStyle name="Normal 2 2 2 9 2 2" xfId="2900" xr:uid="{24E3674F-EE59-44B1-B2E3-436CA081DFD3}"/>
    <cellStyle name="Normal 2 2 2 9 3" xfId="2901" xr:uid="{9B1E5A4D-BE61-4AE9-82FA-1562AA40BACE}"/>
    <cellStyle name="Normal 2 2 2_Hidrocarburos_indicadores_dic_10_web_2" xfId="2902" xr:uid="{AA1E3E2D-468C-4082-9D76-7233F7A725AB}"/>
    <cellStyle name="Normal 2 2 20" xfId="2903" xr:uid="{F31CAF8D-8D04-4A2F-85AE-96C9B8B2D782}"/>
    <cellStyle name="Normal 2 2 20 2" xfId="2904" xr:uid="{47EDC5A0-9066-447A-B3B7-DBCF706DD2A1}"/>
    <cellStyle name="Normal 2 2 20 2 2" xfId="2905" xr:uid="{D4A95629-EF4C-450A-9610-0FB9D38CA695}"/>
    <cellStyle name="Normal 2 2 20 3" xfId="2906" xr:uid="{565876F8-766B-40C4-B487-7F5B97C0665F}"/>
    <cellStyle name="Normal 2 2 21" xfId="2907" xr:uid="{182D7B97-AC1C-49CA-AF6D-E46EB1553EEE}"/>
    <cellStyle name="Normal 2 2 21 2" xfId="2908" xr:uid="{F8DAD332-2D84-474B-BCE8-9A08EF3EB15F}"/>
    <cellStyle name="Normal 2 2 22" xfId="2909" xr:uid="{2B0DB941-C987-4E06-9403-0CE3814DD464}"/>
    <cellStyle name="Normal 2 2 22 2" xfId="2910" xr:uid="{83043999-5033-4BE3-9D52-736FD4814306}"/>
    <cellStyle name="Normal 2 2 23" xfId="2911" xr:uid="{FA95ED67-CBF2-4669-8836-6F04A11AA52F}"/>
    <cellStyle name="Normal 2 2 23 2" xfId="2912" xr:uid="{3D5E828A-F848-416C-9CA2-89175BB2C40A}"/>
    <cellStyle name="Normal 2 2 24" xfId="2913" xr:uid="{8CDE6249-23C6-4AF5-A3B9-8A8CEFCA732B}"/>
    <cellStyle name="Normal 2 2 24 2" xfId="2914" xr:uid="{8041F78E-DCBD-4E1C-AB73-59BFC8EF8B58}"/>
    <cellStyle name="Normal 2 2 25" xfId="2915" xr:uid="{FF90F691-5E20-4FA9-9C23-B4E0F2DE511E}"/>
    <cellStyle name="Normal 2 2 25 2" xfId="2916" xr:uid="{4710EBB9-0C7E-4374-9DF4-0322481C199F}"/>
    <cellStyle name="Normal 2 2 26" xfId="2917" xr:uid="{38DF4A75-949B-44B3-8AAF-91FB623FE29C}"/>
    <cellStyle name="Normal 2 2 26 2" xfId="2918" xr:uid="{11AB9998-C7E8-409B-9349-E3BB84C95683}"/>
    <cellStyle name="Normal 2 2 27" xfId="2919" xr:uid="{805057A9-0571-4756-9D5A-EB948B7130B9}"/>
    <cellStyle name="Normal 2 2 27 2" xfId="2920" xr:uid="{5D18EA93-3EF4-4ACA-8BBC-B33A305E6C43}"/>
    <cellStyle name="Normal 2 2 28" xfId="2921" xr:uid="{A46326BD-800C-4994-A6A6-627495F4AA51}"/>
    <cellStyle name="Normal 2 2 28 2" xfId="2922" xr:uid="{5876E049-7412-4408-8B11-0B720D54B1A3}"/>
    <cellStyle name="Normal 2 2 29" xfId="2923" xr:uid="{220730AF-5388-480A-BCBA-1E7F1B84CEAF}"/>
    <cellStyle name="Normal 2 2 29 2" xfId="2924" xr:uid="{20D6813D-8D3A-4052-8AB7-CEEE4DF263AC}"/>
    <cellStyle name="Normal 2 2 3" xfId="2925" xr:uid="{812992EA-B180-4479-89BC-EFDED30F8D11}"/>
    <cellStyle name="Normal 2 2 3 2" xfId="2926" xr:uid="{6384CF7F-0C5A-4E0C-9806-886DBD5DF53E}"/>
    <cellStyle name="Normal 2 2 3 2 2" xfId="2927" xr:uid="{E008CF0E-8E26-49D2-83F6-749D408580ED}"/>
    <cellStyle name="Normal 2 2 3 2 2 2" xfId="12595" xr:uid="{960B5661-B296-4B7F-8BF3-30D601D71F9A}"/>
    <cellStyle name="Normal 2 2 3 2 3" xfId="12754" xr:uid="{6CA525CA-9B63-494D-87B5-0A9AF9C7EE52}"/>
    <cellStyle name="Normal 2 2 3 2 4" xfId="13135" xr:uid="{0408E6E7-4455-43CD-9B8D-4020C5DC4D97}"/>
    <cellStyle name="Normal 2 2 3 3" xfId="2928" xr:uid="{7603D027-AF0B-499F-91F0-65D168905A1F}"/>
    <cellStyle name="Normal 2 2 3 3 2" xfId="12644" xr:uid="{9643726C-21F2-4B70-B820-4FD0FB555FAF}"/>
    <cellStyle name="Normal 2 2 30" xfId="2929" xr:uid="{F06A445F-29AF-40B6-9EBB-05360BEB8AB7}"/>
    <cellStyle name="Normal 2 2 30 2" xfId="2930" xr:uid="{1A26FD26-47D8-4DA7-BDB3-D73E9DD8B658}"/>
    <cellStyle name="Normal 2 2 31" xfId="2931" xr:uid="{E7449876-DE59-4BA4-981C-B56665D21AFE}"/>
    <cellStyle name="Normal 2 2 31 2" xfId="2932" xr:uid="{7572C092-6F0B-4260-8FE8-1065519C7C12}"/>
    <cellStyle name="Normal 2 2 32" xfId="2933" xr:uid="{A378FC72-27DF-4191-8E67-2BF9641D7873}"/>
    <cellStyle name="Normal 2 2 32 2" xfId="2934" xr:uid="{9BF5E459-4486-484A-B115-2F2D470EA2C4}"/>
    <cellStyle name="Normal 2 2 33" xfId="2935" xr:uid="{13DD7752-12EC-418D-87EB-A6FAA8F5D769}"/>
    <cellStyle name="Normal 2 2 33 2" xfId="2936" xr:uid="{F79C1971-3CB7-4637-B9C4-BFE9D5D1CD6E}"/>
    <cellStyle name="Normal 2 2 34" xfId="2937" xr:uid="{C5670803-770D-4047-943A-C4F7A8767C83}"/>
    <cellStyle name="Normal 2 2 34 2" xfId="2938" xr:uid="{04924D29-2D45-40AA-A055-3ACB1A4C1659}"/>
    <cellStyle name="Normal 2 2 35" xfId="2939" xr:uid="{8668B5EC-5E89-491C-B490-44F236E79A00}"/>
    <cellStyle name="Normal 2 2 35 2" xfId="2940" xr:uid="{73957B5A-2BBA-493D-B757-99DFC7670501}"/>
    <cellStyle name="Normal 2 2 36" xfId="2941" xr:uid="{570589C6-1AA0-43BC-8E48-636D2C0B9736}"/>
    <cellStyle name="Normal 2 2 36 2" xfId="2942" xr:uid="{43788F42-BD84-4038-B58E-EC526135B833}"/>
    <cellStyle name="Normal 2 2 37" xfId="2943" xr:uid="{5EB416A5-7C40-4B84-B929-8177560B7B52}"/>
    <cellStyle name="Normal 2 2 37 2" xfId="2944" xr:uid="{D30625C9-EEE6-4503-873E-AEE992173E29}"/>
    <cellStyle name="Normal 2 2 38" xfId="2945" xr:uid="{9E8DD863-7D88-42C6-8077-52FB26288530}"/>
    <cellStyle name="Normal 2 2 38 2" xfId="2946" xr:uid="{C04506D8-07A9-45C2-96DC-CECBCA6610D7}"/>
    <cellStyle name="Normal 2 2 39" xfId="2947" xr:uid="{BDFDE7AF-CC6D-486D-B67C-B39C60F1769C}"/>
    <cellStyle name="Normal 2 2 39 2" xfId="2948" xr:uid="{F0D936A6-14A0-406F-A3BA-40D1868E5693}"/>
    <cellStyle name="Normal 2 2 4" xfId="2949" xr:uid="{E508D80E-00F8-4A41-98FD-C00E532D9BC1}"/>
    <cellStyle name="Normal 2 2 4 2" xfId="2950" xr:uid="{F1CECD8E-4FD0-4BB2-8A77-E7C29E3FD449}"/>
    <cellStyle name="Normal 2 2 4 2 2" xfId="2951" xr:uid="{FC51F022-F8CD-4C5C-B834-9633B7D3AFD1}"/>
    <cellStyle name="Normal 2 2 4 3" xfId="2952" xr:uid="{80135EFD-278C-49D6-A502-C6D77F9F9C3D}"/>
    <cellStyle name="Normal 2 2 40" xfId="2953" xr:uid="{2378DA58-77E2-43F8-AF1F-3482AE46C210}"/>
    <cellStyle name="Normal 2 2 40 2" xfId="2954" xr:uid="{73DC147C-C19F-4327-A421-A4F209161EB3}"/>
    <cellStyle name="Normal 2 2 41" xfId="2955" xr:uid="{DE291CFE-B1FE-41CB-926F-13EAF43DF4D7}"/>
    <cellStyle name="Normal 2 2 41 2" xfId="2956" xr:uid="{B9F89CD5-012F-4ED2-91C4-B2803EEA5AD1}"/>
    <cellStyle name="Normal 2 2 42" xfId="2957" xr:uid="{4D10C394-F360-4C41-AA9F-1CF42EFF3F62}"/>
    <cellStyle name="Normal 2 2 42 2" xfId="2958" xr:uid="{94B73C63-FD14-45F9-9F07-77C255988338}"/>
    <cellStyle name="Normal 2 2 42 2 2" xfId="2959" xr:uid="{5C4D851B-98F4-4F09-9B6D-0E836175805C}"/>
    <cellStyle name="Normal 2 2 42 3" xfId="2960" xr:uid="{5B01ACAF-E013-4C7F-A5D5-41EAE15E8050}"/>
    <cellStyle name="Normal 2 2 43" xfId="2961" xr:uid="{A4632226-CD0E-443A-848A-BF755D758AF6}"/>
    <cellStyle name="Normal 2 2 43 2" xfId="2962" xr:uid="{932F99FC-FDB1-42B1-9D0F-41A0D3098FB7}"/>
    <cellStyle name="Normal 2 2 43 2 2" xfId="2963" xr:uid="{BE321E7D-1E84-4483-B599-568915106DD9}"/>
    <cellStyle name="Normal 2 2 43 3" xfId="2964" xr:uid="{F802E1AF-B605-4611-9C68-BE30234ED75B}"/>
    <cellStyle name="Normal 2 2 44" xfId="2965" xr:uid="{02292722-DC14-4A6F-B6EE-8DC02145C8C4}"/>
    <cellStyle name="Normal 2 2 44 2" xfId="2966" xr:uid="{60BD8741-BD71-478F-BDB2-3238C440183C}"/>
    <cellStyle name="Normal 2 2 44 2 2" xfId="2967" xr:uid="{8C44A152-7732-4D8E-A9C3-5883630FA985}"/>
    <cellStyle name="Normal 2 2 44 3" xfId="2968" xr:uid="{47685F58-BCE8-4E1A-B787-2630261B4EA3}"/>
    <cellStyle name="Normal 2 2 45" xfId="2969" xr:uid="{787A116A-BFDA-41E8-AFDE-D3DBD0E97C81}"/>
    <cellStyle name="Normal 2 2 45 2" xfId="2970" xr:uid="{5F00B273-FB28-4673-832A-646D1F2F5072}"/>
    <cellStyle name="Normal 2 2 45 2 2" xfId="2971" xr:uid="{1EEC87E5-5C11-4BA8-9BCC-613240391D34}"/>
    <cellStyle name="Normal 2 2 45 3" xfId="2972" xr:uid="{5389BC84-870A-471F-89E0-41D91147F590}"/>
    <cellStyle name="Normal 2 2 46" xfId="2973" xr:uid="{1744D00C-75A3-41B6-9053-68D4968DB5E6}"/>
    <cellStyle name="Normal 2 2 46 2" xfId="2974" xr:uid="{3B638E63-E52B-48FB-B3F2-33910BF15886}"/>
    <cellStyle name="Normal 2 2 46 2 2" xfId="2975" xr:uid="{BEBCEBB6-4DF6-4BAB-A416-CB895E6697FC}"/>
    <cellStyle name="Normal 2 2 46 3" xfId="2976" xr:uid="{822D5BE4-BD43-487C-9A73-18027415CD44}"/>
    <cellStyle name="Normal 2 2 47" xfId="2977" xr:uid="{4E4DF7E8-52B7-4717-BC5B-44F76B09103D}"/>
    <cellStyle name="Normal 2 2 47 2" xfId="2978" xr:uid="{761866E7-D08B-41CF-ABFD-9EB387119828}"/>
    <cellStyle name="Normal 2 2 47 2 2" xfId="2979" xr:uid="{A7FB3CF7-A957-4DD9-8D7E-C50F8FA9C649}"/>
    <cellStyle name="Normal 2 2 47 3" xfId="2980" xr:uid="{6FA8C887-EAF0-4E66-8736-DA2A13AC4F8C}"/>
    <cellStyle name="Normal 2 2 48" xfId="2981" xr:uid="{8F67A2EF-B8DD-4785-B320-543D4C7BEC13}"/>
    <cellStyle name="Normal 2 2 48 2" xfId="2982" xr:uid="{37C4158D-8585-44E1-9258-197FEC933BCE}"/>
    <cellStyle name="Normal 2 2 48 2 2" xfId="2983" xr:uid="{79CF3050-D9A6-4621-8A05-9AC177773E22}"/>
    <cellStyle name="Normal 2 2 48 3" xfId="2984" xr:uid="{BD13572D-4976-4A99-9BD1-C4360EC627AC}"/>
    <cellStyle name="Normal 2 2 49" xfId="2985" xr:uid="{8E54DA19-BDF5-4B49-961B-958F1E89C21F}"/>
    <cellStyle name="Normal 2 2 49 2" xfId="2986" xr:uid="{D04A6FD6-6061-4367-ABB4-6BFA3EFCD8F4}"/>
    <cellStyle name="Normal 2 2 49 2 2" xfId="2987" xr:uid="{F4B192D2-2DFC-43B9-B1D8-96AC2B4461BF}"/>
    <cellStyle name="Normal 2 2 49 3" xfId="2988" xr:uid="{1080890E-5EBF-484E-9CA2-48DBC8233E3A}"/>
    <cellStyle name="Normal 2 2 5" xfId="2989" xr:uid="{4C2FC021-77D2-4152-8125-EC087D6DC8E1}"/>
    <cellStyle name="Normal 2 2 5 2" xfId="2990" xr:uid="{7B78A1A3-3596-4E4B-AD1D-DA967A1AE37C}"/>
    <cellStyle name="Normal 2 2 5 2 2" xfId="2991" xr:uid="{B08613E8-5226-4861-A40A-4C6A94865AF5}"/>
    <cellStyle name="Normal 2 2 5 2 3" xfId="12432" xr:uid="{BDD21C07-432B-4310-9946-5BCAA8C31A90}"/>
    <cellStyle name="Normal 2 2 5 3" xfId="2992" xr:uid="{23ED425F-785E-40B7-AC0F-822C25EC139E}"/>
    <cellStyle name="Normal 2 2 5 3 2" xfId="12594" xr:uid="{B2EDC629-C687-46B8-8400-336D8AC3100D}"/>
    <cellStyle name="Normal 2 2 50" xfId="2993" xr:uid="{554AB961-4190-4DCD-B446-09D362E09DC3}"/>
    <cellStyle name="Normal 2 2 50 2" xfId="2994" xr:uid="{7DC88624-4B39-4891-B792-0F32B30939BE}"/>
    <cellStyle name="Normal 2 2 50 2 2" xfId="2995" xr:uid="{15A032F6-83FB-484D-BBE2-56A4836A302D}"/>
    <cellStyle name="Normal 2 2 50 3" xfId="2996" xr:uid="{E62BEE86-0A72-4308-9A1A-173C4BADCB47}"/>
    <cellStyle name="Normal 2 2 51" xfId="2997" xr:uid="{8B1C402D-E591-4FFE-A67C-FE533BA228CC}"/>
    <cellStyle name="Normal 2 2 51 2" xfId="2998" xr:uid="{87BB9DF7-C152-4873-9E68-142773454108}"/>
    <cellStyle name="Normal 2 2 51 2 2" xfId="2999" xr:uid="{DAF48893-69AA-4F22-BAEB-3C7B8D733459}"/>
    <cellStyle name="Normal 2 2 51 3" xfId="3000" xr:uid="{CF5A5FC7-D683-406B-BE67-B5193863D39A}"/>
    <cellStyle name="Normal 2 2 52" xfId="3001" xr:uid="{768672AE-21C9-418F-B763-109C36F4B8F4}"/>
    <cellStyle name="Normal 2 2 52 2" xfId="3002" xr:uid="{D6254DE9-3656-44EE-8676-3221A00AC3C2}"/>
    <cellStyle name="Normal 2 2 52 2 2" xfId="3003" xr:uid="{F61DB8C7-AA69-4F68-A032-D5685106BE39}"/>
    <cellStyle name="Normal 2 2 52 3" xfId="3004" xr:uid="{D1D6CBCE-B688-4836-AE93-7075CE1EFEB1}"/>
    <cellStyle name="Normal 2 2 53" xfId="3005" xr:uid="{A874EBAC-351D-4CB2-8F90-203420B1D259}"/>
    <cellStyle name="Normal 2 2 53 2" xfId="3006" xr:uid="{250174CB-AC91-44F5-B4F8-B43AB89BCE84}"/>
    <cellStyle name="Normal 2 2 53 2 2" xfId="3007" xr:uid="{A9130E97-5DE7-4830-98B3-B57231F528C7}"/>
    <cellStyle name="Normal 2 2 53 3" xfId="3008" xr:uid="{54F8E3D3-7B9D-4CE3-8CD8-54D03B07C224}"/>
    <cellStyle name="Normal 2 2 54" xfId="3009" xr:uid="{FBF8F2BA-A0EB-4DAB-96BB-B0E2BC7FFBEF}"/>
    <cellStyle name="Normal 2 2 54 2" xfId="3010" xr:uid="{B09EF973-E5C2-4D4C-B517-E98051BEEF1E}"/>
    <cellStyle name="Normal 2 2 54 2 2" xfId="3011" xr:uid="{37958152-952C-428F-9814-2952E614A2F1}"/>
    <cellStyle name="Normal 2 2 54 3" xfId="3012" xr:uid="{1157BD87-14FD-4A84-945F-B211E0613E58}"/>
    <cellStyle name="Normal 2 2 55" xfId="3013" xr:uid="{03E9552D-E1DC-4F77-ACA3-2982F13E9BF8}"/>
    <cellStyle name="Normal 2 2 55 2" xfId="3014" xr:uid="{0D84AAE0-C28C-435C-80C7-98DD7162E88C}"/>
    <cellStyle name="Normal 2 2 55 2 2" xfId="3015" xr:uid="{8056E025-52A2-47D1-AC04-CE984F3C4E52}"/>
    <cellStyle name="Normal 2 2 55 3" xfId="3016" xr:uid="{B3ECB560-6F29-4714-9E45-FF546C39A5D1}"/>
    <cellStyle name="Normal 2 2 56" xfId="3017" xr:uid="{5190FE58-17C3-48A3-A10C-B18855732539}"/>
    <cellStyle name="Normal 2 2 56 2" xfId="3018" xr:uid="{D34ED2F4-A0AF-4A58-8AD8-FBECF151758D}"/>
    <cellStyle name="Normal 2 2 56 2 2" xfId="3019" xr:uid="{E0BB9862-60D7-4A42-B27A-62BDA29AC72D}"/>
    <cellStyle name="Normal 2 2 56 3" xfId="3020" xr:uid="{4CAEA4C2-E8ED-4809-AAF1-8C068BBC5779}"/>
    <cellStyle name="Normal 2 2 57" xfId="3021" xr:uid="{D47D74C0-CE40-4C00-92DC-5186806E96E0}"/>
    <cellStyle name="Normal 2 2 57 2" xfId="3022" xr:uid="{701BED72-054D-46FC-8704-48B168BEEEF6}"/>
    <cellStyle name="Normal 2 2 57 2 2" xfId="3023" xr:uid="{3DBDD341-96B6-4536-B9AD-27CC5C6CE227}"/>
    <cellStyle name="Normal 2 2 57 3" xfId="3024" xr:uid="{D5E55FE1-F938-4678-8AC4-3B330E26D615}"/>
    <cellStyle name="Normal 2 2 58" xfId="3025" xr:uid="{BD5DD427-E8AE-42DE-89D8-248D7C26BC2E}"/>
    <cellStyle name="Normal 2 2 58 2" xfId="3026" xr:uid="{F3287BA5-DE6C-4D3F-B3F3-92FD6DC996F7}"/>
    <cellStyle name="Normal 2 2 58 2 2" xfId="3027" xr:uid="{5EFB00E2-6B9C-4B21-9BB3-43F25502621F}"/>
    <cellStyle name="Normal 2 2 58 3" xfId="3028" xr:uid="{FE4D9703-B7C4-4D9B-B3E5-66F287CBFDF2}"/>
    <cellStyle name="Normal 2 2 59" xfId="3029" xr:uid="{0C926BF7-ED8E-4C4C-A212-8CD2EA9D9A44}"/>
    <cellStyle name="Normal 2 2 59 2" xfId="3030" xr:uid="{CF9187D9-F230-4D22-9015-670EA187275C}"/>
    <cellStyle name="Normal 2 2 59 2 2" xfId="3031" xr:uid="{F1A4C5AC-51A0-4E04-92CC-22DA9525523F}"/>
    <cellStyle name="Normal 2 2 59 3" xfId="3032" xr:uid="{EC845888-88A2-4716-816D-0F2CAF5A9C91}"/>
    <cellStyle name="Normal 2 2 6" xfId="3033" xr:uid="{B77ADBA7-9CA9-4B5B-B873-E0CD8CC80DDA}"/>
    <cellStyle name="Normal 2 2 6 2" xfId="3034" xr:uid="{C6C4C2DA-5985-48F6-88D5-DE01FBCEF720}"/>
    <cellStyle name="Normal 2 2 6 2 2" xfId="3035" xr:uid="{9CD4E2FA-E9F7-4640-AE75-A29D5CA97040}"/>
    <cellStyle name="Normal 2 2 6 3" xfId="3036" xr:uid="{BB2F7BDA-1AD2-4FF2-B973-2FBD99BAD2B2}"/>
    <cellStyle name="Normal 2 2 6 4" xfId="12246" xr:uid="{0FE03505-6D98-41C5-B257-C23782DD8A4A}"/>
    <cellStyle name="Normal 2 2 60" xfId="3037" xr:uid="{9FF08663-FF5C-400B-B409-D2B47702AF54}"/>
    <cellStyle name="Normal 2 2 60 2" xfId="3038" xr:uid="{B56046A5-9BDE-4ABB-8F8C-9CFBE5BB3F6D}"/>
    <cellStyle name="Normal 2 2 60 2 2" xfId="3039" xr:uid="{E6CF1405-C16A-4E3A-91AC-605F0BB6CC22}"/>
    <cellStyle name="Normal 2 2 60 3" xfId="3040" xr:uid="{29C6EFCC-330D-4A83-942F-955300AAC046}"/>
    <cellStyle name="Normal 2 2 61" xfId="3041" xr:uid="{1781BFA8-32A7-469F-82CE-7458B5527206}"/>
    <cellStyle name="Normal 2 2 61 2" xfId="3042" xr:uid="{51555783-4639-4BF0-9F2B-56863E7C0509}"/>
    <cellStyle name="Normal 2 2 62" xfId="3043" xr:uid="{94E6AE23-4061-4D83-A4CF-B81DB82990DB}"/>
    <cellStyle name="Normal 2 2 63" xfId="165" xr:uid="{FFBA237A-9C28-4127-BE82-B38E9F43E576}"/>
    <cellStyle name="Normal 2 2 7" xfId="3044" xr:uid="{49DE322A-2CB8-4A5D-A504-318134DE382D}"/>
    <cellStyle name="Normal 2 2 7 2" xfId="3045" xr:uid="{B3CB4554-FCAC-437D-BCE8-FDBB797AD15C}"/>
    <cellStyle name="Normal 2 2 7 2 2" xfId="3046" xr:uid="{4A939013-8875-4F5D-95EE-B6D2C8D49818}"/>
    <cellStyle name="Normal 2 2 7 3" xfId="3047" xr:uid="{4FC2F6B8-F67E-4010-B72B-5A477E15F7E5}"/>
    <cellStyle name="Normal 2 2 8" xfId="3048" xr:uid="{B689A095-8CA8-4BF3-9477-10D1BAF39F64}"/>
    <cellStyle name="Normal 2 2 8 2" xfId="3049" xr:uid="{AC581CC1-ACD3-4674-AC8B-77037F68582E}"/>
    <cellStyle name="Normal 2 2 8 2 2" xfId="3050" xr:uid="{2DA94053-8520-476C-9888-BD6B8985C252}"/>
    <cellStyle name="Normal 2 2 8 3" xfId="3051" xr:uid="{B9FE8BAF-D027-4FA1-AA80-56363380BF26}"/>
    <cellStyle name="Normal 2 2 9" xfId="3052" xr:uid="{849EB218-D504-4713-A275-B58BD82AAFD4}"/>
    <cellStyle name="Normal 2 2 9 2" xfId="3053" xr:uid="{D041F7D5-AA74-4A25-94AD-ADD657BE35E8}"/>
    <cellStyle name="Normal 2 2 9 2 2" xfId="3054" xr:uid="{2028C00B-E256-49E5-8EA0-509EB5E4BD57}"/>
    <cellStyle name="Normal 2 2 9 3" xfId="3055" xr:uid="{D0965562-A26B-4FFB-8ECE-AE3FEDF24B4B}"/>
    <cellStyle name="Normal 2 2_Hidrocarburos_indicadores_dic_10_web_2" xfId="3056" xr:uid="{95981D58-F0AF-4626-9082-2AAF08C44316}"/>
    <cellStyle name="Normal 2 20" xfId="3057" xr:uid="{61644BCC-1EE8-4919-BB5C-E5A95E949400}"/>
    <cellStyle name="Normal 2 20 2" xfId="3058" xr:uid="{D6689DC3-D632-4CFA-BADA-AD91FC681BE6}"/>
    <cellStyle name="Normal 2 20 2 2" xfId="5455" xr:uid="{63A59FD2-D20A-4DB6-B7E1-1F4C51FD22F0}"/>
    <cellStyle name="Normal 2 20 2 2 2" xfId="12087" xr:uid="{B1156451-2482-487C-B702-BC9231718212}"/>
    <cellStyle name="Normal 2 20 2 2 2 2" xfId="12905" xr:uid="{D3DA79D2-A671-4271-BA56-9BB27067178D}"/>
    <cellStyle name="Normal 2 20 2 2 3" xfId="12100" xr:uid="{FAF5BBEF-DB98-4655-99B5-DAC623EFC67A}"/>
    <cellStyle name="Normal 2 20 2 2 3 2" xfId="12548" xr:uid="{0932F513-5F72-45E1-AEA2-00AFEF12A406}"/>
    <cellStyle name="Normal 2 20 2 2 4" xfId="12298" xr:uid="{E2FFFA89-CB1B-4E2B-B3DA-BDBB62F1AF4D}"/>
    <cellStyle name="Normal 2 20 2 3" xfId="12270" xr:uid="{DDE99A93-77CF-4680-A33C-6D24776E3FB5}"/>
    <cellStyle name="Normal 2 20 2 3 2" xfId="13160" xr:uid="{3B1EE51A-F37B-4A16-9FC8-A7B7E40CDAF6}"/>
    <cellStyle name="Normal 2 20 2 4" xfId="12121" xr:uid="{51D3C28F-E5B8-441D-96D2-0D3FA5F01C8E}"/>
    <cellStyle name="Normal 2 20 2 4 2" xfId="12191" xr:uid="{DF383FAB-B414-4C7C-B313-C3B844B2AC57}"/>
    <cellStyle name="Normal 2 20 2 5" xfId="13013" xr:uid="{4458775D-D999-4F52-87A6-7637F89FD1B0}"/>
    <cellStyle name="Normal 2 20 3" xfId="5431" xr:uid="{688B0B3B-F600-4411-A34E-0B20B031A26D}"/>
    <cellStyle name="Normal 2 20 3 2" xfId="12073" xr:uid="{A1E10F94-F9F5-410E-9DB7-9028EFE730B0}"/>
    <cellStyle name="Normal 2 20 3 2 2" xfId="12867" xr:uid="{7DFAEB79-82CC-4F9F-8EB5-200401BB79C1}"/>
    <cellStyle name="Normal 2 20 3 3" xfId="12484" xr:uid="{2872E6F1-8E24-4169-AF18-48AA7F4FB15C}"/>
    <cellStyle name="Normal 2 20 3 3 2" xfId="12695" xr:uid="{3516EAA0-3C44-4F6B-962C-BD9E31018706}"/>
    <cellStyle name="Normal 2 20 3 4" xfId="12593" xr:uid="{7DB7F76D-FB78-461E-8F1E-B7041ED12AE6}"/>
    <cellStyle name="Normal 2 20 4" xfId="12737" xr:uid="{7867F3BF-3ACE-4449-99E1-3AB1B6964723}"/>
    <cellStyle name="Normal 2 20 4 2" xfId="12343" xr:uid="{E06C7FA6-111D-4974-91E4-4DD755F9638F}"/>
    <cellStyle name="Normal 2 20 5" xfId="12347" xr:uid="{19902EA5-504E-4A9F-BD55-265ECFB180D1}"/>
    <cellStyle name="Normal 2 20 5 2" xfId="12801" xr:uid="{4D56D432-A865-4CBA-A85D-8D972EBB6FEF}"/>
    <cellStyle name="Normal 2 20 6" xfId="13237" xr:uid="{49EE4A7A-554C-497C-A549-0E25A7008C7F}"/>
    <cellStyle name="Normal 2 21" xfId="3059" xr:uid="{496E2088-C052-4060-83AE-8CDF210EE7B6}"/>
    <cellStyle name="Normal 2 21 2" xfId="3060" xr:uid="{CF3C0492-1B54-4790-970B-3B7D6DD7628E}"/>
    <cellStyle name="Normal 2 21 2 2" xfId="3061" xr:uid="{762FBFE8-2EC6-4DB2-83B5-45CD5659703D}"/>
    <cellStyle name="Normal 2 21 2 2 2" xfId="12252" xr:uid="{E66842A1-C22A-4143-BC4D-268464EE7C60}"/>
    <cellStyle name="Normal 2 21 2 2 2 2" xfId="12112" xr:uid="{38F03935-88BF-449F-A65B-860ACEB4205C}"/>
    <cellStyle name="Normal 2 21 2 2 3" xfId="12172" xr:uid="{66FA764D-989E-4D57-B36C-B870B95A2F5C}"/>
    <cellStyle name="Normal 2 21 2 2 3 2" xfId="12502" xr:uid="{62418E7B-318B-49A5-9453-23354805F86D}"/>
    <cellStyle name="Normal 2 21 2 2 4" xfId="12255" xr:uid="{BCF5AEAA-8B27-421E-A281-E753EDE3EA98}"/>
    <cellStyle name="Normal 2 21 2 2 5" xfId="12906" xr:uid="{3A89FF52-E070-485F-8C55-39A2749F9950}"/>
    <cellStyle name="Normal 2 21 2 3" xfId="12612" xr:uid="{F0E65CE7-73B5-4BDA-82AA-070A199358DC}"/>
    <cellStyle name="Normal 2 21 2 3 2" xfId="12224" xr:uid="{F2C11D27-B620-45BE-900D-3FDF7C741F48}"/>
    <cellStyle name="Normal 2 21 2 4" xfId="13216" xr:uid="{2380D9BB-2323-4926-ACFD-A6323F7B429A}"/>
    <cellStyle name="Normal 2 21 2 4 2" xfId="12954" xr:uid="{DB035855-2880-4981-B8E7-725B5112650D}"/>
    <cellStyle name="Normal 2 21 2 5" xfId="12250" xr:uid="{9357B249-5ABD-4593-9392-CAC169E4C792}"/>
    <cellStyle name="Normal 2 21 2 6" xfId="12833" xr:uid="{2AAFA77F-2FFF-4C0D-AA33-3C47E002F8CC}"/>
    <cellStyle name="Normal 2 21 3" xfId="3062" xr:uid="{8A0E3C3A-2942-4661-9910-6EA0F957F6C6}"/>
    <cellStyle name="Normal 2 21 3 2" xfId="12790" xr:uid="{38E5A5F5-8CB2-4F05-8C0C-660F8B96280C}"/>
    <cellStyle name="Normal 2 21 3 2 2" xfId="13174" xr:uid="{2CADE9EA-6305-4380-9928-127415E871D5}"/>
    <cellStyle name="Normal 2 21 3 3" xfId="12177" xr:uid="{2BB2D6C3-2785-4B48-A2B4-3718D1BDFD83}"/>
    <cellStyle name="Normal 2 21 3 3 2" xfId="12546" xr:uid="{6EB86DB9-1770-4013-BC8A-045DAD38D33C}"/>
    <cellStyle name="Normal 2 21 3 4" xfId="12141" xr:uid="{EA8B004D-CF3C-43C5-AB35-AA7CA01DD672}"/>
    <cellStyle name="Normal 2 21 3 5" xfId="12805" xr:uid="{04EB4605-9E58-49F8-9757-7A3888DCAAD5}"/>
    <cellStyle name="Normal 2 21 4" xfId="12969" xr:uid="{EDC777B7-D192-4774-AD70-95DC04C4DF5B}"/>
    <cellStyle name="Normal 2 21 4 2" xfId="12099" xr:uid="{B177D12B-A485-411D-95AD-121E2616161F}"/>
    <cellStyle name="Normal 2 21 5" xfId="12126" xr:uid="{5C16B549-B316-48B4-99D5-7FE4E839CE2A}"/>
    <cellStyle name="Normal 2 21 5 2" xfId="12217" xr:uid="{08766C45-54CF-46C6-809D-4EAAA3A306FC}"/>
    <cellStyle name="Normal 2 21 6" xfId="12682" xr:uid="{BA0885F7-F123-470E-8376-511F215CCFE0}"/>
    <cellStyle name="Normal 2 21 7" xfId="13081" xr:uid="{BEF26704-FE37-427B-A119-106E2A5118C4}"/>
    <cellStyle name="Normal 2 22" xfId="3063" xr:uid="{E7CA42A5-3E95-479C-8DD5-2691EAD433F8}"/>
    <cellStyle name="Normal 2 22 2" xfId="3064" xr:uid="{19678C76-5AEC-474F-9EDE-7B09A4AC2932}"/>
    <cellStyle name="Normal 2 22 2 2" xfId="3065" xr:uid="{C59917D8-7FD9-41D5-8F8B-DF8C011FC299}"/>
    <cellStyle name="Normal 2 22 2 2 2" xfId="12093" xr:uid="{D6207435-2A93-4411-B770-2A5E2166E210}"/>
    <cellStyle name="Normal 2 22 2 2 2 2" xfId="12389" xr:uid="{08604CBA-720A-4324-9B05-329FBBC08CEA}"/>
    <cellStyle name="Normal 2 22 2 2 3" xfId="12861" xr:uid="{05AB3F3F-8043-4644-9FAD-187565DD2DC6}"/>
    <cellStyle name="Normal 2 22 2 2 3 2" xfId="12080" xr:uid="{53D13188-323D-4AE0-9B67-10D0EC3580D5}"/>
    <cellStyle name="Normal 2 22 2 2 4" xfId="12572" xr:uid="{79F0609A-480F-4E7B-AE5D-B75340E2709A}"/>
    <cellStyle name="Normal 2 22 2 2 5" xfId="12672" xr:uid="{B569B1CD-E2AC-401A-B863-AFA55946A397}"/>
    <cellStyle name="Normal 2 22 2 3" xfId="12786" xr:uid="{898ADACF-9496-41A7-920D-B6BF88580945}"/>
    <cellStyle name="Normal 2 22 2 3 2" xfId="12284" xr:uid="{FF078EE2-5460-4D01-8263-17FBB25DB967}"/>
    <cellStyle name="Normal 2 22 2 4" xfId="13117" xr:uid="{FF85C1BC-B35E-4BEE-999D-7F0D895A44E2}"/>
    <cellStyle name="Normal 2 22 2 4 2" xfId="12433" xr:uid="{E6B52B15-505E-4F29-8311-47616A565608}"/>
    <cellStyle name="Normal 2 22 2 5" xfId="12187" xr:uid="{EFB8FB58-CB28-4E07-8972-A96260C47593}"/>
    <cellStyle name="Normal 2 22 2 6" xfId="12834" xr:uid="{C207AEDB-66C3-4216-BA10-C18DBE1F6575}"/>
    <cellStyle name="Normal 2 22 3" xfId="3066" xr:uid="{059C900A-AE6D-4835-A035-7C5B6712F7D4}"/>
    <cellStyle name="Normal 2 22 3 2" xfId="13173" xr:uid="{034C2EC0-A16F-4A1C-BCAD-7890DD46537D}"/>
    <cellStyle name="Normal 2 22 3 2 2" xfId="13134" xr:uid="{CA32916A-AC9D-4D7A-9A79-52308DB4A20A}"/>
    <cellStyle name="Normal 2 22 3 3" xfId="12763" xr:uid="{4EA93540-883D-484C-B983-B66D1F60CF32}"/>
    <cellStyle name="Normal 2 22 3 3 2" xfId="12097" xr:uid="{34D551C8-6508-423C-BF15-4E5FA753E3ED}"/>
    <cellStyle name="Normal 2 22 3 4" xfId="12146" xr:uid="{5519C926-1872-446B-AFFA-0B6EBC8E16C6}"/>
    <cellStyle name="Normal 2 22 3 5" xfId="13006" xr:uid="{B925EA56-B64C-45EB-BF70-578234690C20}"/>
    <cellStyle name="Normal 2 22 4" xfId="12951" xr:uid="{B283DB3D-CC52-445F-8F14-886AEF869260}"/>
    <cellStyle name="Normal 2 22 4 2" xfId="12155" xr:uid="{D9C22D16-1368-4C4C-B874-BB56000B48EA}"/>
    <cellStyle name="Normal 2 22 5" xfId="12366" xr:uid="{AC3D21F6-BE34-44AF-90C2-5D4A1F42BADF}"/>
    <cellStyle name="Normal 2 22 5 2" xfId="12392" xr:uid="{63143F43-0040-43F3-B93C-1D4C9483D705}"/>
    <cellStyle name="Normal 2 22 6" xfId="12278" xr:uid="{68418BC0-6F2C-4FD1-A2B6-D745F4E395E7}"/>
    <cellStyle name="Normal 2 22 7" xfId="12309" xr:uid="{3EF7F7B2-44C7-4A1C-BFA5-C58CE0209102}"/>
    <cellStyle name="Normal 2 23" xfId="3067" xr:uid="{A7984D8B-F128-4647-9BDE-4DB80675813B}"/>
    <cellStyle name="Normal 2 23 2" xfId="3068" xr:uid="{8FE42625-DA20-46BE-AEE7-416E1F44AA60}"/>
    <cellStyle name="Normal 2 23 2 2" xfId="3069" xr:uid="{684087B9-55B3-4997-BE11-7D0F30C6602E}"/>
    <cellStyle name="Normal 2 23 2 2 2" xfId="12424" xr:uid="{D51C7FF2-EC62-431B-94DA-26D992015ACC}"/>
    <cellStyle name="Normal 2 23 2 2 2 2" xfId="12089" xr:uid="{DA90CAE6-2C25-4B85-B117-072305C9EAFC}"/>
    <cellStyle name="Normal 2 23 2 2 3" xfId="12301" xr:uid="{3BC6DA74-A33E-4789-B4B3-D4624DB9DE07}"/>
    <cellStyle name="Normal 2 23 2 2 3 2" xfId="12907" xr:uid="{0AFEE882-B67C-4C51-B930-2EF8CE4D6D2E}"/>
    <cellStyle name="Normal 2 23 2 2 4" xfId="12237" xr:uid="{2B6E7F07-1E7B-4D39-8C1F-F3BD416F3423}"/>
    <cellStyle name="Normal 2 23 2 2 5" xfId="12462" xr:uid="{E2C1F17E-D5A9-4C84-B7D2-8014B6BA271C}"/>
    <cellStyle name="Normal 2 23 2 3" xfId="12106" xr:uid="{A26BECDA-9F6F-4D47-825D-6612AC61AF0A}"/>
    <cellStyle name="Normal 2 23 2 3 2" xfId="12387" xr:uid="{4166ABB9-DBB9-40D7-A81A-F88F9AF57168}"/>
    <cellStyle name="Normal 2 23 2 4" xfId="12964" xr:uid="{004B6D78-5391-4673-8E76-09992E7DE8EE}"/>
    <cellStyle name="Normal 2 23 2 4 2" xfId="12726" xr:uid="{9C41F78A-F5C3-47A2-8559-6387491B8C72}"/>
    <cellStyle name="Normal 2 23 2 5" xfId="12657" xr:uid="{2A08D7FA-8E97-4B96-B844-B5ABA77ED98C}"/>
    <cellStyle name="Normal 2 23 2 6" xfId="13166" xr:uid="{AAA3EB2A-D704-4D17-85BC-20187834B22D}"/>
    <cellStyle name="Normal 2 23 3" xfId="3070" xr:uid="{6EDDE1ED-FC53-453B-A90D-45407EED64F8}"/>
    <cellStyle name="Normal 2 23 3 2" xfId="13098" xr:uid="{56F5F9CD-9A1B-492A-A8C3-509E4EA03BD5}"/>
    <cellStyle name="Normal 2 23 3 2 2" xfId="12921" xr:uid="{BEFA1F05-FE8E-453E-9FFD-EA2A2E31CD19}"/>
    <cellStyle name="Normal 2 23 3 3" xfId="12611" xr:uid="{8DCB9FFB-6C0F-4C05-9BF2-1AF5D3BE4AD7}"/>
    <cellStyle name="Normal 2 23 3 3 2" xfId="13172" xr:uid="{1B047159-B1AD-43CB-A009-DBC79F531BBC}"/>
    <cellStyle name="Normal 2 23 3 4" xfId="13210" xr:uid="{E6A6A60B-4231-4748-9A08-2B8354499B34}"/>
    <cellStyle name="Normal 2 23 3 5" xfId="12245" xr:uid="{DE924189-90FE-4EFB-9732-7E7B719F61F5}"/>
    <cellStyle name="Normal 2 23 4" xfId="12153" xr:uid="{B8005BFE-DB47-4069-A8A4-D9DF13409BCC}"/>
    <cellStyle name="Normal 2 23 4 2" xfId="13251" xr:uid="{82C4F7EA-4F25-47A1-87D8-2924D57A0071}"/>
    <cellStyle name="Normal 2 23 5" xfId="12821" xr:uid="{9DABCBB7-2ACC-4216-A135-3C4DEE8F9C04}"/>
    <cellStyle name="Normal 2 23 5 2" xfId="12483" xr:uid="{DD0501DE-37E9-4FE2-91E1-881F2D3521EF}"/>
    <cellStyle name="Normal 2 23 6" xfId="12570" xr:uid="{1E8F8E36-889F-4666-8F15-FC2B5625BA05}"/>
    <cellStyle name="Normal 2 23 7" xfId="12152" xr:uid="{BE16EA33-26CE-403F-ACAF-AA346D526A6B}"/>
    <cellStyle name="Normal 2 24" xfId="3071" xr:uid="{E9D1B507-F8F0-4B4D-B6E4-C2A626214B1C}"/>
    <cellStyle name="Normal 2 24 2" xfId="3072" xr:uid="{086912B1-F1C6-4B91-ABB0-1983B1EF253B}"/>
    <cellStyle name="Normal 2 24 2 2" xfId="3073" xr:uid="{2D54CBB0-BCAA-4432-9F1A-1D3BF4822FA2}"/>
    <cellStyle name="Normal 2 24 2 2 2" xfId="12918" xr:uid="{932E93D9-9E28-4259-AD2B-9D6D3F698920}"/>
    <cellStyle name="Normal 2 24 2 2 2 2" xfId="12881" xr:uid="{06B3633F-BD94-4003-B089-94206EC97240}"/>
    <cellStyle name="Normal 2 24 2 2 3" xfId="12362" xr:uid="{EB2EB24E-0D21-4CE7-BCCF-350011A18417}"/>
    <cellStyle name="Normal 2 24 2 2 3 2" xfId="12820" xr:uid="{FA4148C4-D121-4410-AA87-209665952F07}"/>
    <cellStyle name="Normal 2 24 2 2 4" xfId="12487" xr:uid="{BEAF51E2-472C-44A1-A665-82917A6A473B}"/>
    <cellStyle name="Normal 2 24 2 2 5" xfId="12735" xr:uid="{7C6433EC-8DEB-4FF2-82A8-882527166307}"/>
    <cellStyle name="Normal 2 24 2 3" xfId="12813" xr:uid="{431B51C1-F380-49C5-8583-678EA388B747}"/>
    <cellStyle name="Normal 2 24 2 3 2" xfId="13103" xr:uid="{AE067F4A-9A25-4C90-B7CF-28BAF302BEB1}"/>
    <cellStyle name="Normal 2 24 2 4" xfId="13209" xr:uid="{C61F1854-0D24-4AE9-AF4E-0ED883906C46}"/>
    <cellStyle name="Normal 2 24 2 4 2" xfId="12279" xr:uid="{FCBA82E5-9732-4F7B-8B4F-FD802A283212}"/>
    <cellStyle name="Normal 2 24 2 5" xfId="12556" xr:uid="{817636E5-E326-405E-96D9-75CEE836D064}"/>
    <cellStyle name="Normal 2 24 2 6" xfId="12496" xr:uid="{04CF79EB-D9B1-476B-BFBB-A17CA4E2E722}"/>
    <cellStyle name="Normal 2 24 3" xfId="3074" xr:uid="{5221CD03-A299-4BAE-92DA-BFFBFCDD1947}"/>
    <cellStyle name="Normal 2 24 3 2" xfId="12378" xr:uid="{013110E0-73A9-42CF-8633-6D0A8DA062B4}"/>
    <cellStyle name="Normal 2 24 3 2 2" xfId="12198" xr:uid="{90C99BB2-8ED4-48D4-A412-AB2906366C53}"/>
    <cellStyle name="Normal 2 24 3 3" xfId="12247" xr:uid="{16C72258-9051-4AAE-8742-4EE88F85490D}"/>
    <cellStyle name="Normal 2 24 3 3 2" xfId="12302" xr:uid="{5E6AC8D6-FDEB-4E91-BF82-05FEE78D0663}"/>
    <cellStyle name="Normal 2 24 3 4" xfId="12120" xr:uid="{DDC28979-A1FC-499B-A254-61FE7F3B44E2}"/>
    <cellStyle name="Normal 2 24 3 5" xfId="12338" xr:uid="{830F46BA-B28B-4399-83BE-1CDC4907B6EE}"/>
    <cellStyle name="Normal 2 24 4" xfId="12421" xr:uid="{B603ED08-E9BB-4D84-AFED-0E38234C5E3C}"/>
    <cellStyle name="Normal 2 24 4 2" xfId="12111" xr:uid="{3F88E42C-F11F-4A6A-A78D-56B2C11F6FE7}"/>
    <cellStyle name="Normal 2 24 5" xfId="12472" xr:uid="{2CF1273F-6AE2-4D33-8432-62A1DD010A62}"/>
    <cellStyle name="Normal 2 24 5 2" xfId="12632" xr:uid="{090E446F-03B7-4A28-96EA-7F584FCFB6CF}"/>
    <cellStyle name="Normal 2 24 6" xfId="12923" xr:uid="{878F2EE8-E0BF-4028-B971-874194B09701}"/>
    <cellStyle name="Normal 2 24 7" xfId="12643" xr:uid="{99853BCD-1069-45E1-81BB-3745020B1760}"/>
    <cellStyle name="Normal 2 25" xfId="3075" xr:uid="{C35A9BDF-03DF-4168-AACE-57CBB79890AF}"/>
    <cellStyle name="Normal 2 25 2" xfId="3076" xr:uid="{49A51E51-08C8-49B4-9490-AB2C79068829}"/>
    <cellStyle name="Normal 2 25 2 2" xfId="3077" xr:uid="{69BE85D7-683F-44FD-99A7-3E4ADE543D8F}"/>
    <cellStyle name="Normal 2 25 2 2 2" xfId="12619" xr:uid="{6D0F849B-B5DC-428C-8E28-5EA73E83124E}"/>
    <cellStyle name="Normal 2 25 2 3" xfId="12650" xr:uid="{08260756-9AC4-47D8-BBFA-8F55AC7108C1}"/>
    <cellStyle name="Normal 2 25 3" xfId="3078" xr:uid="{8795C47B-92B1-4974-9F9A-61B7A5D09A39}"/>
    <cellStyle name="Normal 2 25 3 2" xfId="13189" xr:uid="{0C6C82DE-A6C5-4584-AC4C-4818985DC326}"/>
    <cellStyle name="Normal 2 25 3 3" xfId="12949" xr:uid="{158F202A-199F-4DDE-9CE9-867F274BF5D1}"/>
    <cellStyle name="Normal 2 25 4" xfId="12494" xr:uid="{EA7795B0-6264-42AA-99E1-7808458C7A26}"/>
    <cellStyle name="Normal 2 25 5" xfId="12214" xr:uid="{82A99274-07E0-46F9-9EB4-DE85B9B7080E}"/>
    <cellStyle name="Normal 2 26" xfId="3079" xr:uid="{112E9BB1-213B-462A-B1AC-760D288EC476}"/>
    <cellStyle name="Normal 2 26 2" xfId="3080" xr:uid="{FA6AD83F-C7B4-4451-A2F3-07862162F5A5}"/>
    <cellStyle name="Normal 2 26 2 2" xfId="3081" xr:uid="{6BCDD7F4-6F00-4D45-9487-8CC2D0401E75}"/>
    <cellStyle name="Normal 2 26 2 2 2" xfId="13007" xr:uid="{8AA8CE72-26B9-48DA-A14B-BB761DCC7D0C}"/>
    <cellStyle name="Normal 2 26 2 3" xfId="12781" xr:uid="{988B3364-D821-469D-B5DB-090AFCE5A2D0}"/>
    <cellStyle name="Normal 2 26 3" xfId="3082" xr:uid="{44498E47-219B-4D01-B0DB-1F60C7E25C5D}"/>
    <cellStyle name="Normal 2 26 3 2" xfId="12142" xr:uid="{EB500175-FE8E-4F29-8C3A-4F47C57B7386}"/>
    <cellStyle name="Normal 2 26 3 3" xfId="12315" xr:uid="{451C6077-A95A-4ACA-AAE9-A61E50E6B994}"/>
    <cellStyle name="Normal 2 26 4" xfId="12333" xr:uid="{7373129D-B714-475E-9846-99D83F6894C1}"/>
    <cellStyle name="Normal 2 26 5" xfId="12844" xr:uid="{A5B6F1A1-BBD5-41AC-BE38-14511D862600}"/>
    <cellStyle name="Normal 2 27" xfId="3083" xr:uid="{95937C25-E911-49A1-9187-95C3888C883D}"/>
    <cellStyle name="Normal 2 27 2" xfId="3084" xr:uid="{E955A5FA-EF14-41E2-9B38-94EE6508016E}"/>
    <cellStyle name="Normal 2 27 2 2" xfId="3085" xr:uid="{46F85C19-5E2F-4FD2-8D7A-AD75B7107A18}"/>
    <cellStyle name="Normal 2 27 2 2 2" xfId="12412" xr:uid="{F4DB844F-9197-4AFE-B0FE-F49775C88234}"/>
    <cellStyle name="Normal 2 27 2 3" xfId="12074" xr:uid="{F9E8429D-744C-4A8D-BD4C-5CB88BAE1D97}"/>
    <cellStyle name="Normal 2 27 3" xfId="3086" xr:uid="{0C5B2828-5FEF-4E8A-A1D8-D502C4F76D7C}"/>
    <cellStyle name="Normal 2 27 3 2" xfId="12828" xr:uid="{A98990E4-54E5-4CC8-B2B1-83726146EA36}"/>
    <cellStyle name="Normal 2 27 3 3" xfId="12876" xr:uid="{FEA3C1FE-13E2-4480-BE78-865695B643C1}"/>
    <cellStyle name="Normal 2 27 4" xfId="12957" xr:uid="{7F12328D-EDFA-42EE-9387-5372E0753918}"/>
    <cellStyle name="Normal 2 27 5" xfId="12773" xr:uid="{992BA984-C4A9-4BAB-8E4D-8D48A3199272}"/>
    <cellStyle name="Normal 2 28" xfId="3087" xr:uid="{80E640AA-6CE3-4069-978A-DB95E93EF22A}"/>
    <cellStyle name="Normal 2 28 2" xfId="3088" xr:uid="{E62A4A9D-FA3F-4D59-9B53-6BF492D052EB}"/>
    <cellStyle name="Normal 2 28 2 2" xfId="3089" xr:uid="{3349484B-079C-4255-9CAF-925B02F8717A}"/>
    <cellStyle name="Normal 2 28 2 2 2" xfId="13217" xr:uid="{603BC710-3416-4B61-9261-2DB773327CFF}"/>
    <cellStyle name="Normal 2 28 2 3" xfId="12706" xr:uid="{017193BC-00F5-49F7-9B2D-004208814065}"/>
    <cellStyle name="Normal 2 28 3" xfId="3090" xr:uid="{7A59390A-0A57-42E3-8161-53A127F0AE92}"/>
    <cellStyle name="Normal 2 28 3 2" xfId="12700" xr:uid="{54279EFA-73AF-4751-B1D6-87BA52773FD3}"/>
    <cellStyle name="Normal 2 28 3 3" xfId="12720" xr:uid="{BB5BA559-4779-48B1-A16B-AC14C0306E4C}"/>
    <cellStyle name="Normal 2 28 4" xfId="12936" xr:uid="{0A99F060-5886-4241-B591-E13469FC75EC}"/>
    <cellStyle name="Normal 2 28 5" xfId="13250" xr:uid="{5E09433C-4589-454C-BB0A-D2B7A461B44A}"/>
    <cellStyle name="Normal 2 29" xfId="3091" xr:uid="{0D8BBC80-C906-4BC7-A31B-D13A974CBC16}"/>
    <cellStyle name="Normal 2 29 2" xfId="3092" xr:uid="{B0433B9F-0E2B-43FC-939D-4D866BA67EC9}"/>
    <cellStyle name="Normal 2 29 2 2" xfId="3093" xr:uid="{E29202F5-D13F-4D40-AC6D-C3D75B66FA0C}"/>
    <cellStyle name="Normal 2 29 2 3" xfId="13139" xr:uid="{3865E5A6-37D8-4E5B-AA08-53BD91C38E45}"/>
    <cellStyle name="Normal 2 29 3" xfId="3094" xr:uid="{B3D92940-BAD3-4048-8026-A5F93B12C106}"/>
    <cellStyle name="Normal 2 29 4" xfId="12886" xr:uid="{5160F326-D284-4719-8A3D-4921E964BE1A}"/>
    <cellStyle name="Normal 2 3" xfId="384" xr:uid="{F288959E-7FA9-4EE5-B499-03042CED3234}"/>
    <cellStyle name="Normal 2 3 10" xfId="3095" xr:uid="{D06254B9-887B-4AD8-8AE7-1DB162D8D280}"/>
    <cellStyle name="Normal 2 3 10 2" xfId="3096" xr:uid="{02E16231-C368-44E7-8B61-2D8B975932ED}"/>
    <cellStyle name="Normal 2 3 11" xfId="3097" xr:uid="{64DC53FD-04AA-4CB2-BE63-41E7D428B2AB}"/>
    <cellStyle name="Normal 2 3 11 2" xfId="3098" xr:uid="{95E8956C-6F18-4BE9-BF96-8299225F8322}"/>
    <cellStyle name="Normal 2 3 12" xfId="3099" xr:uid="{584A99D0-FEC1-45E3-BA9C-1B67A1AE1B14}"/>
    <cellStyle name="Normal 2 3 12 2" xfId="3100" xr:uid="{C21D4EA0-DB61-460D-B317-528247C1A299}"/>
    <cellStyle name="Normal 2 3 13" xfId="3101" xr:uid="{6D4ABC0A-00D9-426A-A778-6FCE2AB64320}"/>
    <cellStyle name="Normal 2 3 13 2" xfId="3102" xr:uid="{8113E9F7-E9D0-4176-A10B-04C21C58BF3F}"/>
    <cellStyle name="Normal 2 3 14" xfId="3103" xr:uid="{A8BE3571-677A-4EDC-924A-6706D4612C0F}"/>
    <cellStyle name="Normal 2 3 14 2" xfId="3104" xr:uid="{44045C56-2024-49DF-A448-6E0DD2A75496}"/>
    <cellStyle name="Normal 2 3 15" xfId="3105" xr:uid="{7E3A32FA-212F-488D-8923-45D127585D52}"/>
    <cellStyle name="Normal 2 3 15 2" xfId="3106" xr:uid="{313267E5-066D-43C4-893F-998C04325AD4}"/>
    <cellStyle name="Normal 2 3 16" xfId="3107" xr:uid="{9949EF80-D85C-4C05-94BC-4080C00B2F64}"/>
    <cellStyle name="Normal 2 3 16 2" xfId="3108" xr:uid="{65D32293-BF09-467A-A2E7-F35DAC83F4D2}"/>
    <cellStyle name="Normal 2 3 17" xfId="3109" xr:uid="{38113C01-E130-4AA3-9865-A0A35B83AFCC}"/>
    <cellStyle name="Normal 2 3 17 2" xfId="3110" xr:uid="{2667CB7B-15CB-4DAD-A120-5AB6D56601BB}"/>
    <cellStyle name="Normal 2 3 18" xfId="3111" xr:uid="{40D45BDE-C739-40E6-91BE-835A81AD6A42}"/>
    <cellStyle name="Normal 2 3 18 2" xfId="3112" xr:uid="{4B742564-B125-4319-BC18-DDFEBBB4B291}"/>
    <cellStyle name="Normal 2 3 19" xfId="3113" xr:uid="{4609B23B-97F5-47EA-8D5E-F9E8F96B37DA}"/>
    <cellStyle name="Normal 2 3 19 2" xfId="3114" xr:uid="{F8A870C2-34DE-4043-9A4F-C4F5A82D8D38}"/>
    <cellStyle name="Normal 2 3 2" xfId="3115" xr:uid="{23BE10EA-408B-408F-B30A-5E93B6A357D9}"/>
    <cellStyle name="Normal 2 3 2 2" xfId="3116" xr:uid="{C0A2B919-BBB4-460D-B751-1E0B7E33C78A}"/>
    <cellStyle name="Normal 2 3 2 3" xfId="7709" xr:uid="{FB85BB3B-A160-4E07-A827-CBB6F99A16C3}"/>
    <cellStyle name="Normal 2 3 20" xfId="3117" xr:uid="{86A01A02-7BBC-4EF7-B699-67BF3CDB0228}"/>
    <cellStyle name="Normal 2 3 20 2" xfId="3118" xr:uid="{19EEF042-C3F3-4D4C-B2D6-9550983BA2E0}"/>
    <cellStyle name="Normal 2 3 21" xfId="3119" xr:uid="{4600860E-FE94-4252-83DB-FA016109796C}"/>
    <cellStyle name="Normal 2 3 21 2" xfId="3120" xr:uid="{A5E2C2DD-D8D3-469F-8DCC-B6FFC3AFE1BD}"/>
    <cellStyle name="Normal 2 3 22" xfId="3121" xr:uid="{7070B8EF-EF57-470D-8F47-53B8FF4EDE8D}"/>
    <cellStyle name="Normal 2 3 22 2" xfId="3122" xr:uid="{5FE70780-C317-4FF4-8DAC-61DED8F8511B}"/>
    <cellStyle name="Normal 2 3 23" xfId="3123" xr:uid="{D34307E8-1D19-4DD6-8852-CED139AB35CC}"/>
    <cellStyle name="Normal 2 3 23 2" xfId="3124" xr:uid="{D9186BD4-7F8D-4B84-803E-B9652222D556}"/>
    <cellStyle name="Normal 2 3 24" xfId="3125" xr:uid="{516AE81C-2EA4-4D51-9CDA-703A29E6DA18}"/>
    <cellStyle name="Normal 2 3 24 2" xfId="3126" xr:uid="{C7FD5E15-9306-4681-8180-302DCF5A995B}"/>
    <cellStyle name="Normal 2 3 24_Operation viability" xfId="3127" xr:uid="{7CAA03E5-83DF-4E71-AC86-14A3F3788C7B}"/>
    <cellStyle name="Normal 2 3 25" xfId="3128" xr:uid="{7885829B-0E31-4EC9-8319-3CEE0DE76123}"/>
    <cellStyle name="Normal 2 3 26" xfId="3129" xr:uid="{EDD74659-496C-4017-9A7A-F494842EFD39}"/>
    <cellStyle name="Normal 2 3 27" xfId="7708" xr:uid="{1B35BE50-26C5-46BC-B386-6004C9797966}"/>
    <cellStyle name="Normal 2 3 28" xfId="7707" xr:uid="{08727C14-74F0-42D9-A315-E54900600DA8}"/>
    <cellStyle name="Normal 2 3 29" xfId="7706" xr:uid="{A5F35B19-127A-4C2B-B8E8-657C28A490F9}"/>
    <cellStyle name="Normal 2 3 3" xfId="3130" xr:uid="{E810C5ED-F43D-4160-B414-38F08A98AF9E}"/>
    <cellStyle name="Normal 2 3 3 2" xfId="3131" xr:uid="{ED164035-4D8D-48FA-AAC4-3BC6D95E604E}"/>
    <cellStyle name="Normal 2 3 4" xfId="3132" xr:uid="{E9C29F06-09DA-4266-9683-6A60A1311881}"/>
    <cellStyle name="Normal 2 3 4 2" xfId="3133" xr:uid="{A74DB8A7-F757-4577-A727-A3CA88FC2B29}"/>
    <cellStyle name="Normal 2 3 5" xfId="3134" xr:uid="{F4132172-F312-49A1-88FD-1A988F6E46C1}"/>
    <cellStyle name="Normal 2 3 5 2" xfId="3135" xr:uid="{CBFE2D07-EAAD-4048-A539-B809FF4D0BC6}"/>
    <cellStyle name="Normal 2 3 6" xfId="3136" xr:uid="{AD4FA042-307C-4003-9530-F904E2536609}"/>
    <cellStyle name="Normal 2 3 6 2" xfId="3137" xr:uid="{F8EF86DF-7BB5-497D-BA46-2BB04E22D372}"/>
    <cellStyle name="Normal 2 3 7" xfId="3138" xr:uid="{693D4961-A775-45F1-86BC-E588346A7491}"/>
    <cellStyle name="Normal 2 3 7 2" xfId="3139" xr:uid="{8C1D65AB-86CD-4695-8124-151750C992CD}"/>
    <cellStyle name="Normal 2 3 8" xfId="3140" xr:uid="{05CB99F9-6A4A-47EF-B56C-098EC382D20B}"/>
    <cellStyle name="Normal 2 3 8 2" xfId="3141" xr:uid="{93F7DA2A-1EB2-4E12-AACE-BD93C4B12250}"/>
    <cellStyle name="Normal 2 3 9" xfId="3142" xr:uid="{9D88B6F2-CD1F-4D7D-BF23-36C496779DCE}"/>
    <cellStyle name="Normal 2 3 9 2" xfId="3143" xr:uid="{64776240-2983-4292-AEEB-D0AAA6B9419E}"/>
    <cellStyle name="Normal 2 30" xfId="3144" xr:uid="{770D0BAE-477B-427D-9709-2E5C0B55C7BF}"/>
    <cellStyle name="Normal 2 30 2" xfId="3145" xr:uid="{0B4EB592-5D89-4935-A637-4979ECCD6E45}"/>
    <cellStyle name="Normal 2 30 2 2" xfId="3146" xr:uid="{5D6BD7EB-C924-4B46-9DE8-7D05158A034A}"/>
    <cellStyle name="Normal 2 30 3" xfId="3147" xr:uid="{98964B7C-C91C-4983-B798-43716549B05A}"/>
    <cellStyle name="Normal 2 30 4" xfId="12937" xr:uid="{5335BF5D-1776-479E-B11B-F5AB248CDDAC}"/>
    <cellStyle name="Normal 2 31" xfId="3148" xr:uid="{DCD7F051-269A-4386-848D-84E6183DE77F}"/>
    <cellStyle name="Normal 2 31 2" xfId="3149" xr:uid="{0A9E62A8-4505-4B19-B412-D2A1888F3875}"/>
    <cellStyle name="Normal 2 31 2 2" xfId="3150" xr:uid="{AFDDA257-54FF-431F-93F1-D75335F76911}"/>
    <cellStyle name="Normal 2 31 3" xfId="3151" xr:uid="{9D137CAF-E15E-4813-A2FC-E7F5A8A0A8D3}"/>
    <cellStyle name="Normal 2 32" xfId="3152" xr:uid="{4136E521-FD85-4F5B-B0AC-8DAABDB21B5C}"/>
    <cellStyle name="Normal 2 32 2" xfId="3153" xr:uid="{AA1DAA9E-166A-4231-A45E-7F0FA5312A9C}"/>
    <cellStyle name="Normal 2 32 2 2" xfId="3154" xr:uid="{FE3F09CA-EA53-4648-980C-9B4250575E34}"/>
    <cellStyle name="Normal 2 32 3" xfId="3155" xr:uid="{64443D07-0FC0-40A7-A2CC-767D57937769}"/>
    <cellStyle name="Normal 2 33" xfId="3156" xr:uid="{9CACB048-8928-4AF9-B2E2-1C42D12C2604}"/>
    <cellStyle name="Normal 2 33 2" xfId="3157" xr:uid="{30ADA484-ED90-4929-82C3-E579352DECEC}"/>
    <cellStyle name="Normal 2 33 2 2" xfId="3158" xr:uid="{63FF80E4-B216-41A2-AE2C-240203EEEF61}"/>
    <cellStyle name="Normal 2 33 3" xfId="3159" xr:uid="{546B190B-4A87-469E-8E5E-04A487D5D709}"/>
    <cellStyle name="Normal 2 34" xfId="3160" xr:uid="{7C62D427-BF3F-49DE-88E8-248D29F76791}"/>
    <cellStyle name="Normal 2 34 2" xfId="3161" xr:uid="{2AA9ED5B-B023-496C-88C2-76079795AB5B}"/>
    <cellStyle name="Normal 2 34 2 2" xfId="3162" xr:uid="{2F09589B-44BB-48E1-B450-D4C054C36EBF}"/>
    <cellStyle name="Normal 2 34 3" xfId="3163" xr:uid="{6C7A1609-88C4-4FC8-87AC-E8E0707C5DDA}"/>
    <cellStyle name="Normal 2 35" xfId="3164" xr:uid="{31889A7E-DD7E-4B3F-9712-84B918A63739}"/>
    <cellStyle name="Normal 2 35 2" xfId="3165" xr:uid="{760A30A0-75FB-4DE9-9EC6-F60741E9B092}"/>
    <cellStyle name="Normal 2 35 2 2" xfId="3166" xr:uid="{155348DC-54A8-40AB-9EE4-CB033CEA4891}"/>
    <cellStyle name="Normal 2 35 3" xfId="3167" xr:uid="{711EC2CB-4696-46A2-8CB1-67EB362D4E39}"/>
    <cellStyle name="Normal 2 36" xfId="3168" xr:uid="{89C723C2-DBF7-4DC5-AD9F-80BAD411E7FD}"/>
    <cellStyle name="Normal 2 36 2" xfId="3169" xr:uid="{FC9F2513-EF66-4BD7-8053-2B0DAE57CF46}"/>
    <cellStyle name="Normal 2 36 2 2" xfId="3170" xr:uid="{9BED8DD1-4260-4EF0-9B29-30D0F5FF982A}"/>
    <cellStyle name="Normal 2 36 3" xfId="3171" xr:uid="{D4C82E7B-4E62-4B51-83CD-C0E6FF60DEF1}"/>
    <cellStyle name="Normal 2 37" xfId="3172" xr:uid="{2AD6EB84-6610-45C6-801A-C617BF27F9D0}"/>
    <cellStyle name="Normal 2 37 2" xfId="3173" xr:uid="{1A369691-1FD1-44B5-95C2-1FCD590697E4}"/>
    <cellStyle name="Normal 2 37 2 2" xfId="3174" xr:uid="{8704327C-8512-4C85-A110-DDC3A59130DF}"/>
    <cellStyle name="Normal 2 37 3" xfId="3175" xr:uid="{71C6F102-18C6-4FE1-8830-C43401E6A5E9}"/>
    <cellStyle name="Normal 2 38" xfId="3176" xr:uid="{DD25F450-8E84-4832-97F3-84420E637339}"/>
    <cellStyle name="Normal 2 38 2" xfId="3177" xr:uid="{DF610E1D-BF2D-4162-B69C-C416F29628CF}"/>
    <cellStyle name="Normal 2 38 2 2" xfId="3178" xr:uid="{44B24A8A-D94C-4BF3-8DC4-F1A9057E0571}"/>
    <cellStyle name="Normal 2 38 3" xfId="3179" xr:uid="{6015781E-A831-453E-A787-A95B437B5732}"/>
    <cellStyle name="Normal 2 39" xfId="3180" xr:uid="{EBF8221A-8C64-4EDD-A025-F73D95BFE76C}"/>
    <cellStyle name="Normal 2 39 2" xfId="3181" xr:uid="{1EC9998E-2199-49B8-9900-A5A2F4897A9F}"/>
    <cellStyle name="Normal 2 39 2 2" xfId="3182" xr:uid="{E405C15B-E128-4B53-9313-06AEBCF135C9}"/>
    <cellStyle name="Normal 2 39 3" xfId="3183" xr:uid="{1FAED6DF-587D-47A8-9D11-736F21D00212}"/>
    <cellStyle name="Normal 2 4" xfId="3184" xr:uid="{FCEEB9D7-6D84-4DCD-9258-5C2C4764784C}"/>
    <cellStyle name="Normal 2 4 10" xfId="3185" xr:uid="{21BD4C86-0867-471B-9613-C240A3A81D73}"/>
    <cellStyle name="Normal 2 4 10 2" xfId="3186" xr:uid="{8CAF3351-B443-41AF-9CBE-3F1829794758}"/>
    <cellStyle name="Normal 2 4 11" xfId="3187" xr:uid="{97EAD15D-D96F-4125-A066-9801DEA76EE4}"/>
    <cellStyle name="Normal 2 4 11 2" xfId="3188" xr:uid="{76329279-0802-488E-802D-A95D922FD8B6}"/>
    <cellStyle name="Normal 2 4 12" xfId="3189" xr:uid="{C39BCFDF-CE21-4B5E-86B3-B8D959EA024A}"/>
    <cellStyle name="Normal 2 4 12 2" xfId="3190" xr:uid="{DA2F6360-B769-49F1-B051-012447DD360C}"/>
    <cellStyle name="Normal 2 4 13" xfId="3191" xr:uid="{AEBB5798-3981-4661-95A6-50D4D6BC25E5}"/>
    <cellStyle name="Normal 2 4 13 2" xfId="3192" xr:uid="{AF391B9E-EB69-465F-A557-71823C128BEA}"/>
    <cellStyle name="Normal 2 4 14" xfId="3193" xr:uid="{B905128F-DF2A-45CB-B5BD-3EF30928C89C}"/>
    <cellStyle name="Normal 2 4 14 2" xfId="3194" xr:uid="{1F3BBC12-54A9-495B-834A-54A6C91A1712}"/>
    <cellStyle name="Normal 2 4 15" xfId="3195" xr:uid="{75034DA1-BC75-486E-8C85-E4B6A35FE1C2}"/>
    <cellStyle name="Normal 2 4 15 2" xfId="3196" xr:uid="{56E7A1B6-44D0-4B77-916E-CAA68ADCA3F9}"/>
    <cellStyle name="Normal 2 4 16" xfId="3197" xr:uid="{DE92AC16-84A8-45FD-B6D3-2ABF65BE8419}"/>
    <cellStyle name="Normal 2 4 16 2" xfId="3198" xr:uid="{D0BD5705-5D06-4FBD-83AE-13F62D396E58}"/>
    <cellStyle name="Normal 2 4 17" xfId="3199" xr:uid="{BF026186-0711-4AB7-9843-CA829614F217}"/>
    <cellStyle name="Normal 2 4 17 2" xfId="3200" xr:uid="{BF417AE0-C49A-407F-863C-3DFA2A2ACA87}"/>
    <cellStyle name="Normal 2 4 18" xfId="3201" xr:uid="{23D20D3F-0358-4D90-A787-143E4A2BCF1B}"/>
    <cellStyle name="Normal 2 4 18 2" xfId="3202" xr:uid="{34783331-D3B6-4F7C-B9ED-75EBD1C99B6D}"/>
    <cellStyle name="Normal 2 4 19" xfId="3203" xr:uid="{AD43D4B0-4ABB-4619-ABD4-0A247AD9FF71}"/>
    <cellStyle name="Normal 2 4 19 2" xfId="3204" xr:uid="{9974915B-2849-4461-A270-BE6E9D7C38C6}"/>
    <cellStyle name="Normal 2 4 2" xfId="3205" xr:uid="{FEE5DA8E-8495-4FB7-BBEE-43E95D65CB54}"/>
    <cellStyle name="Normal 2 4 2 2" xfId="3206" xr:uid="{F9C5525D-7D36-4864-971E-08949CB30239}"/>
    <cellStyle name="Normal 2 4 20" xfId="3207" xr:uid="{33D3C075-1691-4D2F-952D-E00B8E268FCE}"/>
    <cellStyle name="Normal 2 4 20 2" xfId="3208" xr:uid="{D7EE55C8-A591-4F64-8FF0-8045D196C406}"/>
    <cellStyle name="Normal 2 4 21" xfId="3209" xr:uid="{D9190B9D-BE57-4764-BD98-731827AB090B}"/>
    <cellStyle name="Normal 2 4 21 2" xfId="3210" xr:uid="{EFE212B3-D5FD-457D-A7CF-9B0663292307}"/>
    <cellStyle name="Normal 2 4 22" xfId="3211" xr:uid="{9E415CC4-79B2-417C-A9DD-E3DCBA6E8DBA}"/>
    <cellStyle name="Normal 2 4 22 2" xfId="3212" xr:uid="{BB79C5A9-CC55-4FB3-A831-304CAD6B9A93}"/>
    <cellStyle name="Normal 2 4 23" xfId="3213" xr:uid="{91A8EE81-2921-4A9E-9007-BF096BF2016C}"/>
    <cellStyle name="Normal 2 4 23 2" xfId="3214" xr:uid="{4EB7B8B4-A161-43D9-BDDA-705A51E00516}"/>
    <cellStyle name="Normal 2 4 24" xfId="3215" xr:uid="{DDA77F62-A653-4EFA-A28E-8B4CD8798414}"/>
    <cellStyle name="Normal 2 4 24 2" xfId="3216" xr:uid="{049619ED-8F96-4D2C-840E-26B5C8F45E3F}"/>
    <cellStyle name="Normal 2 4 24_Operation viability" xfId="3217" xr:uid="{AFD226D9-611E-4261-AD9E-31B256E022B5}"/>
    <cellStyle name="Normal 2 4 25" xfId="3218" xr:uid="{5F3DBC15-8D7A-4AD8-8C2E-AE4C0C541FC2}"/>
    <cellStyle name="Normal 2 4 26" xfId="7705" xr:uid="{2663E517-30E8-43FF-A7AF-B7D9AC385AC3}"/>
    <cellStyle name="Normal 2 4 27" xfId="7704" xr:uid="{31EE4CDB-5D88-46D4-AD81-87882312DAEA}"/>
    <cellStyle name="Normal 2 4 3" xfId="3219" xr:uid="{23D65BD7-572D-4869-9073-9607A9AEB467}"/>
    <cellStyle name="Normal 2 4 3 2" xfId="3220" xr:uid="{C0C47572-EF0F-4AE0-81BE-0FC8E7CC5410}"/>
    <cellStyle name="Normal 2 4 4" xfId="3221" xr:uid="{B7CDA3D0-03E1-48C3-9A2B-40D66F8973FD}"/>
    <cellStyle name="Normal 2 4 4 2" xfId="3222" xr:uid="{74D2C068-95F3-4F3C-B025-69492897E30A}"/>
    <cellStyle name="Normal 2 4 5" xfId="3223" xr:uid="{1748B4BD-35A2-42D7-AA82-B42E41BD24D8}"/>
    <cellStyle name="Normal 2 4 5 2" xfId="3224" xr:uid="{9FE598B0-B5BE-4F91-8003-2C2D035F1AA7}"/>
    <cellStyle name="Normal 2 4 6" xfId="3225" xr:uid="{B9723171-61E4-4FD4-BDF1-60F3B531FFEA}"/>
    <cellStyle name="Normal 2 4 6 2" xfId="3226" xr:uid="{DCD224B6-34B1-4E78-BE9B-4239BC428498}"/>
    <cellStyle name="Normal 2 4 7" xfId="3227" xr:uid="{56CB3550-8C45-4447-AD8B-9D104CAC2A3C}"/>
    <cellStyle name="Normal 2 4 7 2" xfId="3228" xr:uid="{DDED3748-47E2-4A50-8E81-5269B2256360}"/>
    <cellStyle name="Normal 2 4 8" xfId="3229" xr:uid="{E704B239-45EC-4A19-9504-DBF57CABF6FF}"/>
    <cellStyle name="Normal 2 4 8 2" xfId="3230" xr:uid="{9ACA6567-3609-4BD4-8A46-21FA88A90D3B}"/>
    <cellStyle name="Normal 2 4 9" xfId="3231" xr:uid="{8D9CC205-E78C-428C-9866-AD22BF393116}"/>
    <cellStyle name="Normal 2 4 9 2" xfId="3232" xr:uid="{A6D06113-0B6A-4BCA-93A7-1EF0C8E27C03}"/>
    <cellStyle name="Normal 2 4_Operation viability" xfId="3233" xr:uid="{5C0FF894-5CCB-4E83-A454-5BB654D208C5}"/>
    <cellStyle name="Normal 2 40" xfId="3234" xr:uid="{9D0DA820-9775-4E56-9734-87AEED126193}"/>
    <cellStyle name="Normal 2 40 2" xfId="3235" xr:uid="{A6ED7F0B-D64C-4E59-9178-CE580E4E0BB4}"/>
    <cellStyle name="Normal 2 40 2 2" xfId="3236" xr:uid="{20A2FADB-2FBF-4AB9-9E9E-32979A84CF08}"/>
    <cellStyle name="Normal 2 40 3" xfId="3237" xr:uid="{974CEE99-74AC-4593-BFF5-7AE9C972190D}"/>
    <cellStyle name="Normal 2 41" xfId="3238" xr:uid="{96127769-C7E6-4ADA-9942-437EB8C996FD}"/>
    <cellStyle name="Normal 2 41 2" xfId="3239" xr:uid="{ED04F685-5911-447B-88DC-D794DB82BF0B}"/>
    <cellStyle name="Normal 2 41 2 2" xfId="3240" xr:uid="{2C0F6770-9DB1-45F7-8613-1D93AF2B5B17}"/>
    <cellStyle name="Normal 2 41 3" xfId="3241" xr:uid="{6B194B38-9C7B-4D9C-837C-58684FBB508D}"/>
    <cellStyle name="Normal 2 42" xfId="3242" xr:uid="{E94E9FC5-97ED-402A-A4DC-C8796E44B8D0}"/>
    <cellStyle name="Normal 2 42 2" xfId="3243" xr:uid="{EBC18312-73EF-40E0-AEB7-464F54985CFD}"/>
    <cellStyle name="Normal 2 42 2 2" xfId="3244" xr:uid="{98BCBB38-0EBB-487E-893E-B47451DD9F22}"/>
    <cellStyle name="Normal 2 42 2_Operation viability" xfId="3245" xr:uid="{A4F8A3EE-9D1E-4AA8-A360-0BB75546C9F7}"/>
    <cellStyle name="Normal 2 42 3" xfId="3246" xr:uid="{812BFD10-FA28-44E3-B957-76110A4DD287}"/>
    <cellStyle name="Normal 2 42_Operation viability" xfId="3247" xr:uid="{403D9D8F-345A-4929-90A5-29F8790E9A60}"/>
    <cellStyle name="Normal 2 43" xfId="3248" xr:uid="{C8FF844B-A908-4547-8161-FAB617CFDC08}"/>
    <cellStyle name="Normal 2 43 2" xfId="3249" xr:uid="{81D23D20-E00D-49AB-B2C2-5E3ACAF77F31}"/>
    <cellStyle name="Normal 2 43 2 2" xfId="3250" xr:uid="{072509B7-F1BC-4468-AA20-F0600BF93301}"/>
    <cellStyle name="Normal 2 43 2_Operation viability" xfId="3251" xr:uid="{111C8819-8D5B-4064-A49C-17FFCDC28650}"/>
    <cellStyle name="Normal 2 43 3" xfId="3252" xr:uid="{D6DD05F7-BA0A-412B-9F5A-CA97CF6C5BE2}"/>
    <cellStyle name="Normal 2 43_Operation viability" xfId="3253" xr:uid="{DE4D5C3C-1EBA-41D6-B128-020A008DFFD9}"/>
    <cellStyle name="Normal 2 44" xfId="3254" xr:uid="{EAE5D118-68FD-453A-A7BA-550A84F927EA}"/>
    <cellStyle name="Normal 2 44 2" xfId="3255" xr:uid="{786C3991-76D3-4C61-9A4A-DCE4595E8554}"/>
    <cellStyle name="Normal 2 44 2 2" xfId="3256" xr:uid="{83FFEAF8-525B-4E8E-B6F3-42756DBE027E}"/>
    <cellStyle name="Normal 2 44 2_Operation viability" xfId="3257" xr:uid="{4B449349-F2AD-495A-B041-D04B22322B8F}"/>
    <cellStyle name="Normal 2 44 3" xfId="3258" xr:uid="{5F40F526-C5C9-4572-BB8A-84CFF1FD8744}"/>
    <cellStyle name="Normal 2 44_Operation viability" xfId="3259" xr:uid="{72EA9C8B-7225-4502-9D02-DC457E59AA10}"/>
    <cellStyle name="Normal 2 45" xfId="3260" xr:uid="{1D8A47A7-5009-452A-ABB0-82E250724F72}"/>
    <cellStyle name="Normal 2 45 2" xfId="3261" xr:uid="{2DEA6903-43A3-42E0-8765-DC73F7304413}"/>
    <cellStyle name="Normal 2 45 2 2" xfId="3262" xr:uid="{D68B883A-3DCF-46B3-A71E-3EDFDF82EAB3}"/>
    <cellStyle name="Normal 2 45 2_Operation viability" xfId="3263" xr:uid="{2FEF8C38-21DB-48AB-91A8-52D8424CB355}"/>
    <cellStyle name="Normal 2 45 3" xfId="3264" xr:uid="{0CB472FA-21D4-429C-801F-DF3DB8A931FE}"/>
    <cellStyle name="Normal 2 45_Operation viability" xfId="3265" xr:uid="{4B84177A-5ECA-4777-8816-4E0C1F0D29ED}"/>
    <cellStyle name="Normal 2 46" xfId="3266" xr:uid="{EFE4CD12-A0DE-4432-9CFE-420D0B1A486D}"/>
    <cellStyle name="Normal 2 46 2" xfId="3267" xr:uid="{51C233A5-A91B-4FF5-A8BB-B9B5A4A17E85}"/>
    <cellStyle name="Normal 2 46 2 2" xfId="3268" xr:uid="{8A10E0BA-7D5D-470F-AA47-686B36800804}"/>
    <cellStyle name="Normal 2 46 2_Operation viability" xfId="3269" xr:uid="{57B4FC23-470A-45DE-810E-65847AC130EB}"/>
    <cellStyle name="Normal 2 46 3" xfId="3270" xr:uid="{5703FB46-0FE6-48ED-8FB7-25B34B0EB0D0}"/>
    <cellStyle name="Normal 2 46_Operation viability" xfId="3271" xr:uid="{111864B6-204A-4C04-8150-5EBC93A59457}"/>
    <cellStyle name="Normal 2 47" xfId="3272" xr:uid="{9B2EC7D7-BEA0-44C6-86E5-211A19B9B26B}"/>
    <cellStyle name="Normal 2 47 2" xfId="3273" xr:uid="{CD2F79C3-09BF-4697-B7E2-229D2F003DC8}"/>
    <cellStyle name="Normal 2 47 2 2" xfId="3274" xr:uid="{39B9A168-C0D0-44A3-8B8E-5D43052B0502}"/>
    <cellStyle name="Normal 2 47 2_Operation viability" xfId="3275" xr:uid="{60F980B2-2DEE-4943-ABEC-8538F4D4E058}"/>
    <cellStyle name="Normal 2 47 3" xfId="3276" xr:uid="{40018AA3-3C2B-4EE9-A9C8-77F6E6F0CC8D}"/>
    <cellStyle name="Normal 2 47_Operation viability" xfId="3277" xr:uid="{C5BF1E88-1C46-4909-A3AA-A085CA693688}"/>
    <cellStyle name="Normal 2 48" xfId="3278" xr:uid="{AC496DB5-5937-4A3B-AB41-85ABB0055A13}"/>
    <cellStyle name="Normal 2 48 2" xfId="3279" xr:uid="{58EE2404-F33C-4FEB-8BB9-E0369058AB60}"/>
    <cellStyle name="Normal 2 48 2 2" xfId="3280" xr:uid="{AD553202-648C-4DFF-8AC6-3234C542FA02}"/>
    <cellStyle name="Normal 2 48 2_Operation viability" xfId="3281" xr:uid="{A7777022-9363-4554-8E7E-4B44CDEDB194}"/>
    <cellStyle name="Normal 2 48 3" xfId="3282" xr:uid="{505ADC1E-7C95-463D-8A4B-869395458606}"/>
    <cellStyle name="Normal 2 48_Operation viability" xfId="3283" xr:uid="{A1E2A83D-70C1-4EDC-9C18-4AB0A7BB5625}"/>
    <cellStyle name="Normal 2 49" xfId="3284" xr:uid="{B4A0D8E3-6EC1-4C00-9112-812178474E87}"/>
    <cellStyle name="Normal 2 49 2" xfId="3285" xr:uid="{A26701E3-7FDE-4D2B-A411-BA1B81915222}"/>
    <cellStyle name="Normal 2 49 2 2" xfId="3286" xr:uid="{4DFBE0F6-2436-41B9-B546-03CC9B5F0EFD}"/>
    <cellStyle name="Normal 2 49 2_Operation viability" xfId="3287" xr:uid="{D20BC1D9-631F-4F5D-B081-B57696652AB0}"/>
    <cellStyle name="Normal 2 49 3" xfId="3288" xr:uid="{6F1788BF-34BE-4186-A60D-0D26EBC1202D}"/>
    <cellStyle name="Normal 2 49_Operation viability" xfId="3289" xr:uid="{ED5EA865-56AA-4F20-B44C-793D7A464638}"/>
    <cellStyle name="Normal 2 5" xfId="3290" xr:uid="{BF84DDB8-A76C-4394-8F73-55CB0511CEE6}"/>
    <cellStyle name="Normal 2 5 10" xfId="3291" xr:uid="{84B8F054-ADC0-408B-BEA3-F97F9B0106A1}"/>
    <cellStyle name="Normal 2 5 10 2" xfId="3292" xr:uid="{1DE5CCC5-10CD-4F7E-8478-43E7250495A6}"/>
    <cellStyle name="Normal 2 5 11" xfId="3293" xr:uid="{2864847D-450F-4C0D-AB20-7A2197BCDFAA}"/>
    <cellStyle name="Normal 2 5 11 2" xfId="3294" xr:uid="{CB62A00E-195F-4574-B22C-2FB5D4E7961C}"/>
    <cellStyle name="Normal 2 5 12" xfId="3295" xr:uid="{355BCED3-F751-42FC-9E2F-1B6CA3A5B8BB}"/>
    <cellStyle name="Normal 2 5 12 2" xfId="3296" xr:uid="{1C416A95-CBCE-4CF2-8AD4-E3972D8E51CE}"/>
    <cellStyle name="Normal 2 5 13" xfId="3297" xr:uid="{A240F0A8-CDC2-4BA1-8A6F-AE322846AA4B}"/>
    <cellStyle name="Normal 2 5 13 2" xfId="3298" xr:uid="{8144603C-02F2-449E-BCE8-177373E199A6}"/>
    <cellStyle name="Normal 2 5 14" xfId="3299" xr:uid="{0A9DC255-F313-44AF-92CD-27891014FC26}"/>
    <cellStyle name="Normal 2 5 14 2" xfId="3300" xr:uid="{0A419060-6CFC-494D-B80E-9E65A6791058}"/>
    <cellStyle name="Normal 2 5 15" xfId="3301" xr:uid="{4D947C03-4B04-4349-9E53-DA9D5AD3DFCC}"/>
    <cellStyle name="Normal 2 5 15 2" xfId="3302" xr:uid="{0906BA0F-9B53-4E97-A68C-48D315F5032D}"/>
    <cellStyle name="Normal 2 5 16" xfId="3303" xr:uid="{B2BF5091-5289-4344-9C28-8CEAE8837247}"/>
    <cellStyle name="Normal 2 5 16 2" xfId="3304" xr:uid="{20FBE506-F583-4E97-A903-29D42742FD04}"/>
    <cellStyle name="Normal 2 5 17" xfId="3305" xr:uid="{591D81E1-D6D5-45BB-B95E-ECCABD95B876}"/>
    <cellStyle name="Normal 2 5 17 2" xfId="3306" xr:uid="{E3778E06-EA5F-4EE5-9D09-E90FFFD19C9E}"/>
    <cellStyle name="Normal 2 5 18" xfId="3307" xr:uid="{92249042-2FEC-4AF0-8BBF-BE13463C37C5}"/>
    <cellStyle name="Normal 2 5 18 2" xfId="3308" xr:uid="{B3EB8085-23F9-452E-923B-0FCA224822AF}"/>
    <cellStyle name="Normal 2 5 19" xfId="3309" xr:uid="{1E89A436-F854-4479-BADD-40624FF3E788}"/>
    <cellStyle name="Normal 2 5 19 2" xfId="3310" xr:uid="{8F845A86-B3A1-48B6-A341-3B23B2A07FF7}"/>
    <cellStyle name="Normal 2 5 2" xfId="3311" xr:uid="{69C25C5E-D25F-476C-B9D6-29D29B2A4590}"/>
    <cellStyle name="Normal 2 5 2 2" xfId="3312" xr:uid="{280F6E75-7F82-4CEA-851E-B7FE1E8D414E}"/>
    <cellStyle name="Normal 2 5 20" xfId="3313" xr:uid="{8CD9A9E1-D50B-4ACC-B70D-65A4CE0BADE4}"/>
    <cellStyle name="Normal 2 5 20 2" xfId="3314" xr:uid="{15710A0D-44F6-4720-9F86-ED42B2E154C4}"/>
    <cellStyle name="Normal 2 5 21" xfId="3315" xr:uid="{9B68C791-4734-46CE-AFA0-2F40D32CAFB0}"/>
    <cellStyle name="Normal 2 5 21 2" xfId="3316" xr:uid="{07E2968E-48CE-413D-AEBA-EA787CBD270F}"/>
    <cellStyle name="Normal 2 5 22" xfId="3317" xr:uid="{7DD8AE31-81DC-4737-BC3F-B52D7DF7183A}"/>
    <cellStyle name="Normal 2 5 22 2" xfId="3318" xr:uid="{52CFCEF3-5B5B-4BE6-BF8D-1852A6210CAF}"/>
    <cellStyle name="Normal 2 5 23" xfId="3319" xr:uid="{8B41BBC0-88DF-46A5-9A23-C134DF68802C}"/>
    <cellStyle name="Normal 2 5 23 2" xfId="3320" xr:uid="{2BD55F30-E3D9-4F9E-AE1B-4C4AB346DCB4}"/>
    <cellStyle name="Normal 2 5 24" xfId="3321" xr:uid="{D7272200-0587-4DA1-8475-26BA55626419}"/>
    <cellStyle name="Normal 2 5 24 2" xfId="3322" xr:uid="{FF7F947C-3BE4-4BAF-8BC7-0AF47E4FE215}"/>
    <cellStyle name="Normal 2 5 24_Operation viability" xfId="3323" xr:uid="{6843AB9E-DB83-4D28-B947-BF6DADAE4301}"/>
    <cellStyle name="Normal 2 5 25" xfId="3324" xr:uid="{94189B55-5AF0-49E9-A5A3-2F2B793E6D8C}"/>
    <cellStyle name="Normal 2 5 3" xfId="3325" xr:uid="{6E6A4189-A64A-4127-99A5-4B688865C0D9}"/>
    <cellStyle name="Normal 2 5 3 2" xfId="3326" xr:uid="{4D8BF312-A63B-4A93-A72A-78563E22EA9F}"/>
    <cellStyle name="Normal 2 5 4" xfId="3327" xr:uid="{F99AC960-0AA6-47BF-8FC3-1F5D51CD26D6}"/>
    <cellStyle name="Normal 2 5 4 2" xfId="3328" xr:uid="{4F034998-C781-47D3-B416-CA3EB70386D1}"/>
    <cellStyle name="Normal 2 5 5" xfId="3329" xr:uid="{F47D6A89-EEB2-42CA-B96A-CFC37A193747}"/>
    <cellStyle name="Normal 2 5 5 2" xfId="3330" xr:uid="{3FA62214-C01C-434D-A953-A031E4981305}"/>
    <cellStyle name="Normal 2 5 6" xfId="3331" xr:uid="{BBE538BD-2A1F-41A6-8D69-157107BD266D}"/>
    <cellStyle name="Normal 2 5 6 2" xfId="3332" xr:uid="{F9DBA787-BD04-4FA7-860E-E1DE34E75DAC}"/>
    <cellStyle name="Normal 2 5 7" xfId="3333" xr:uid="{25EEF7C7-7223-46B4-BCBD-6686F48065BE}"/>
    <cellStyle name="Normal 2 5 7 2" xfId="3334" xr:uid="{5E18D892-930C-4E3F-9392-ECD70715034B}"/>
    <cellStyle name="Normal 2 5 8" xfId="3335" xr:uid="{CEE23969-C771-4E62-9678-9F58ABCA2F04}"/>
    <cellStyle name="Normal 2 5 8 2" xfId="3336" xr:uid="{DFF3CDB5-0599-42E5-ADC0-2BF62AF6EDCC}"/>
    <cellStyle name="Normal 2 5 9" xfId="3337" xr:uid="{EB0E6691-0D6D-4A88-A19C-8D5992D930F5}"/>
    <cellStyle name="Normal 2 5 9 2" xfId="3338" xr:uid="{4D8E5839-37DF-447E-B37E-3915C17FB9EC}"/>
    <cellStyle name="Normal 2 5_Operation viability" xfId="3339" xr:uid="{3300E1E9-9723-4A6B-B861-075BC533A50E}"/>
    <cellStyle name="Normal 2 50" xfId="3340" xr:uid="{EDED0FB1-43CB-4CF7-84C3-FF7F979DA376}"/>
    <cellStyle name="Normal 2 50 2" xfId="3341" xr:uid="{205DA33A-FE1A-4B84-9453-E81E62E72B00}"/>
    <cellStyle name="Normal 2 50 2 2" xfId="3342" xr:uid="{0A577556-6028-429E-94AE-A782CCA65486}"/>
    <cellStyle name="Normal 2 50 2_Operation viability" xfId="3343" xr:uid="{3EF89D84-6C29-48C5-9089-CAEF79CF809C}"/>
    <cellStyle name="Normal 2 50 3" xfId="3344" xr:uid="{2E7174A3-2631-4099-A6EF-F10B189DB683}"/>
    <cellStyle name="Normal 2 50_Operation viability" xfId="3345" xr:uid="{B8D1FBD9-9DB0-4ABE-85B1-77571BD7DD63}"/>
    <cellStyle name="Normal 2 51" xfId="3346" xr:uid="{2FF9C8A9-997C-4C57-ACF9-692C11AEFF23}"/>
    <cellStyle name="Normal 2 51 2" xfId="3347" xr:uid="{E2FC9B3E-E8BF-4055-B5C5-67BF2B033752}"/>
    <cellStyle name="Normal 2 51 2 2" xfId="3348" xr:uid="{3D8FBE34-DC8D-40D2-AADD-16EA48E3B9D7}"/>
    <cellStyle name="Normal 2 51 2_Operation viability" xfId="3349" xr:uid="{50408090-58CA-43E8-9DCA-0742603D0B93}"/>
    <cellStyle name="Normal 2 51 3" xfId="3350" xr:uid="{DA6098EA-F79D-46B6-9903-CC458753DDF9}"/>
    <cellStyle name="Normal 2 51_Operation viability" xfId="3351" xr:uid="{08B6B40F-8BF0-4F39-A5C1-21EA5A0DE0A9}"/>
    <cellStyle name="Normal 2 52" xfId="3352" xr:uid="{17B7E67A-F9B7-415F-A3C4-D419E0DE2EF2}"/>
    <cellStyle name="Normal 2 52 2" xfId="3353" xr:uid="{D5F66305-04CD-4603-8C2E-6926933F58AA}"/>
    <cellStyle name="Normal 2 52 2 2" xfId="3354" xr:uid="{31AA762A-9258-4C90-8155-274600B29F04}"/>
    <cellStyle name="Normal 2 52 2_Operation viability" xfId="3355" xr:uid="{10BAF501-3520-43CF-A76E-93183AAB48A4}"/>
    <cellStyle name="Normal 2 52 3" xfId="3356" xr:uid="{EC2E9A6C-6106-439F-B3DD-95127F3F1D88}"/>
    <cellStyle name="Normal 2 52_Operation viability" xfId="3357" xr:uid="{1DB8652D-4B53-452D-B3F7-B60212F308E0}"/>
    <cellStyle name="Normal 2 53" xfId="3358" xr:uid="{BD745EC7-30CD-4A24-ACE8-F1EAC2A2D0BE}"/>
    <cellStyle name="Normal 2 53 2" xfId="3359" xr:uid="{9B70E718-FA97-4002-9580-4011327C8832}"/>
    <cellStyle name="Normal 2 53 2 2" xfId="3360" xr:uid="{84F6E003-5A08-4A10-BF6E-1E2B460CDFDC}"/>
    <cellStyle name="Normal 2 53 2_Operation viability" xfId="3361" xr:uid="{0832147C-450E-4293-BBD2-2854F59F37F0}"/>
    <cellStyle name="Normal 2 53 3" xfId="3362" xr:uid="{40B0366E-EC83-4FAC-BDAD-D5ECE5736651}"/>
    <cellStyle name="Normal 2 53_Operation viability" xfId="3363" xr:uid="{34A24B7F-5468-4999-AFEE-08AC847FC607}"/>
    <cellStyle name="Normal 2 54" xfId="3364" xr:uid="{DBB3A75D-8C4A-4251-9B27-F364D8F35043}"/>
    <cellStyle name="Normal 2 54 2" xfId="3365" xr:uid="{A67920F0-3383-479A-B09F-650564CA3414}"/>
    <cellStyle name="Normal 2 54 2 2" xfId="3366" xr:uid="{DF542599-4244-47BA-98CB-D191D81DBACB}"/>
    <cellStyle name="Normal 2 54 2_Operation viability" xfId="3367" xr:uid="{565CBA6A-08E9-4B6E-AF9B-6C6D4043FFA9}"/>
    <cellStyle name="Normal 2 54 3" xfId="3368" xr:uid="{0F09385D-5AF6-43F6-AD90-18D417341959}"/>
    <cellStyle name="Normal 2 54_Operation viability" xfId="3369" xr:uid="{BD871620-9274-49BF-BEC9-F21F205B6B56}"/>
    <cellStyle name="Normal 2 55" xfId="3370" xr:uid="{BFFE0071-A13F-4ECC-A74A-98DE0A0C398B}"/>
    <cellStyle name="Normal 2 55 2" xfId="3371" xr:uid="{4DD77262-9A00-4EF4-BB11-9E3B45FFCB30}"/>
    <cellStyle name="Normal 2 55 2 2" xfId="3372" xr:uid="{951667A7-A5FE-4FFD-BB27-18CA0D6AC657}"/>
    <cellStyle name="Normal 2 55 2_Operation viability" xfId="3373" xr:uid="{BAA5AF92-5E08-4901-8D8D-B0973A6D87CC}"/>
    <cellStyle name="Normal 2 55 3" xfId="3374" xr:uid="{1BE52F9B-A995-4E35-ACEB-A618D5308AE3}"/>
    <cellStyle name="Normal 2 55_Operation viability" xfId="3375" xr:uid="{15611F5C-F3AC-459C-BEEB-7FF24C3F69C8}"/>
    <cellStyle name="Normal 2 56" xfId="3376" xr:uid="{4C736D4C-F133-4F4B-99AE-ED6A5FEDF400}"/>
    <cellStyle name="Normal 2 56 2" xfId="3377" xr:uid="{94715896-12E8-456F-95D5-AD653F540456}"/>
    <cellStyle name="Normal 2 56 2 2" xfId="3378" xr:uid="{25FED101-466E-4442-8D1C-8F055871675D}"/>
    <cellStyle name="Normal 2 56 2_Operation viability" xfId="3379" xr:uid="{CF6D339A-ABAF-41D4-BB6A-68ECEC9FCC1C}"/>
    <cellStyle name="Normal 2 56 3" xfId="3380" xr:uid="{0B1501EE-B450-4243-AA50-E8C7DFB39086}"/>
    <cellStyle name="Normal 2 56_Operation viability" xfId="3381" xr:uid="{371EF7FB-C45C-4192-8CD6-53549D101D6E}"/>
    <cellStyle name="Normal 2 57" xfId="3382" xr:uid="{8DF55753-0B29-42D6-8271-DD6FEEF65346}"/>
    <cellStyle name="Normal 2 57 2" xfId="3383" xr:uid="{4EDD75B4-E4E8-421D-974A-4DF7BC91EE5F}"/>
    <cellStyle name="Normal 2 57 2 2" xfId="3384" xr:uid="{EF97AE63-2E7D-4A0D-834D-404EBBD78909}"/>
    <cellStyle name="Normal 2 57 2_Operation viability" xfId="3385" xr:uid="{9B43803D-B73F-43CA-AACB-B75D76DF0585}"/>
    <cellStyle name="Normal 2 57 3" xfId="3386" xr:uid="{8878F76E-1837-453B-96D6-22D8433FF268}"/>
    <cellStyle name="Normal 2 57_Operation viability" xfId="3387" xr:uid="{618337C5-217C-4692-8F18-E19D707E1F1E}"/>
    <cellStyle name="Normal 2 58" xfId="3388" xr:uid="{B045B952-0EC2-4CED-9A12-115CC5005F18}"/>
    <cellStyle name="Normal 2 58 2" xfId="3389" xr:uid="{E0779C1B-19AE-4D90-87CD-C5F29A46B90D}"/>
    <cellStyle name="Normal 2 58 2 2" xfId="3390" xr:uid="{C26D76E5-C9BE-4CAF-97C5-68C652140DD2}"/>
    <cellStyle name="Normal 2 58 2_Operation viability" xfId="3391" xr:uid="{490C5B38-A802-499B-9739-0D5A5D09A6AF}"/>
    <cellStyle name="Normal 2 58 3" xfId="3392" xr:uid="{FAC57A6F-1876-4647-A9D5-C09C609958D7}"/>
    <cellStyle name="Normal 2 58_Operation viability" xfId="3393" xr:uid="{4BBAB261-983B-4034-B3B6-AAC10BFB840A}"/>
    <cellStyle name="Normal 2 59" xfId="3394" xr:uid="{498D3C32-152B-4D39-A998-7B3AB14747EA}"/>
    <cellStyle name="Normal 2 59 2" xfId="3395" xr:uid="{2713DA80-F51A-4AB2-BC9E-687D50560CED}"/>
    <cellStyle name="Normal 2 59 2 2" xfId="3396" xr:uid="{582EFF1C-EF69-41F3-923B-80A0F1B968C4}"/>
    <cellStyle name="Normal 2 59 2_Operation viability" xfId="3397" xr:uid="{8D66EA0A-723D-4EE6-93C6-29E143CA6E23}"/>
    <cellStyle name="Normal 2 59 3" xfId="3398" xr:uid="{019F4447-F430-474A-BC1C-6FA0559800D4}"/>
    <cellStyle name="Normal 2 59_Operation viability" xfId="3399" xr:uid="{04C3ACB8-B6FF-49E5-844E-94FAB1720B83}"/>
    <cellStyle name="Normal 2 6" xfId="3400" xr:uid="{84A90BBF-E95C-4A88-94DD-FD5D8CC27622}"/>
    <cellStyle name="Normal 2 6 10" xfId="3401" xr:uid="{CFB9A161-DC0F-4304-9CB3-00E1D43572DF}"/>
    <cellStyle name="Normal 2 6 10 2" xfId="3402" xr:uid="{96141270-B4E8-4C27-8F62-451EC8E6617B}"/>
    <cellStyle name="Normal 2 6 11" xfId="3403" xr:uid="{31360CFE-A91A-482B-A3FB-C4AA5E318919}"/>
    <cellStyle name="Normal 2 6 11 2" xfId="3404" xr:uid="{B58827BF-A009-4C48-8D7C-BFDE82884CA2}"/>
    <cellStyle name="Normal 2 6 12" xfId="3405" xr:uid="{CE36F656-92DE-4C6F-A2F1-21850A0F9A0F}"/>
    <cellStyle name="Normal 2 6 12 2" xfId="3406" xr:uid="{3FC4A520-C1A3-48AB-B6DF-135C888295B8}"/>
    <cellStyle name="Normal 2 6 13" xfId="3407" xr:uid="{922AE001-7CC0-419D-8AB5-FDBAB7D44792}"/>
    <cellStyle name="Normal 2 6 13 2" xfId="3408" xr:uid="{04DE78EA-F8D5-4186-B6D5-30C16ACFEF83}"/>
    <cellStyle name="Normal 2 6 14" xfId="3409" xr:uid="{B50A39EC-29C1-4D38-AE4C-BF9E5E295763}"/>
    <cellStyle name="Normal 2 6 14 2" xfId="3410" xr:uid="{17D5083C-B39A-4AF8-89EA-3E219439BF32}"/>
    <cellStyle name="Normal 2 6 15" xfId="3411" xr:uid="{05AC580D-9581-4FA2-B893-878C9498E688}"/>
    <cellStyle name="Normal 2 6 15 2" xfId="3412" xr:uid="{F7FEBBB5-DF08-4719-BE02-9BDA99863364}"/>
    <cellStyle name="Normal 2 6 16" xfId="3413" xr:uid="{BBBF001B-265D-4123-94C8-BFFA3520C088}"/>
    <cellStyle name="Normal 2 6 16 2" xfId="3414" xr:uid="{2D1B6D5D-F6C6-4C5D-8A09-4F798AA520E2}"/>
    <cellStyle name="Normal 2 6 17" xfId="3415" xr:uid="{43C7A941-31F0-43D6-973D-0446F7D01CF6}"/>
    <cellStyle name="Normal 2 6 17 2" xfId="3416" xr:uid="{B9F18AEA-0394-4AFA-9D37-D6E00F181803}"/>
    <cellStyle name="Normal 2 6 18" xfId="3417" xr:uid="{49E1B25B-1A7C-46E7-9CF0-2B702EF9BFC4}"/>
    <cellStyle name="Normal 2 6 18 2" xfId="3418" xr:uid="{89E0AF83-DB91-4B49-BC34-BDE5A1DFB3A6}"/>
    <cellStyle name="Normal 2 6 19" xfId="3419" xr:uid="{09A8BE99-E072-4D1B-9B69-1F68EC6F71B2}"/>
    <cellStyle name="Normal 2 6 19 2" xfId="3420" xr:uid="{EFBEB2F6-CDF2-4821-AD18-86C7A88E8B77}"/>
    <cellStyle name="Normal 2 6 2" xfId="3421" xr:uid="{9ADF8193-0DA5-4439-9FFA-95BCED0000D6}"/>
    <cellStyle name="Normal 2 6 2 2" xfId="3422" xr:uid="{8B07CBF4-4624-4C8B-BF16-F36F648AFFE4}"/>
    <cellStyle name="Normal 2 6 20" xfId="3423" xr:uid="{E6F4EE9D-59FF-4D8F-920C-129FDD7F52E8}"/>
    <cellStyle name="Normal 2 6 20 2" xfId="3424" xr:uid="{22373166-D820-466C-9580-6A89956C1FE2}"/>
    <cellStyle name="Normal 2 6 21" xfId="3425" xr:uid="{AE19C5FF-BD51-4E81-A3BA-575638FDD54A}"/>
    <cellStyle name="Normal 2 6 21 2" xfId="3426" xr:uid="{DDCD1EB8-F04C-4FE2-9FCB-2D55F57B0B24}"/>
    <cellStyle name="Normal 2 6 22" xfId="3427" xr:uid="{EAFEA215-5928-4C45-A25D-150BEAB51716}"/>
    <cellStyle name="Normal 2 6 22 2" xfId="3428" xr:uid="{147382F1-FF9A-415B-AF36-450A61794BF7}"/>
    <cellStyle name="Normal 2 6 23" xfId="3429" xr:uid="{B94F1545-54F1-4697-B656-2A3A34E2CE68}"/>
    <cellStyle name="Normal 2 6 23 2" xfId="3430" xr:uid="{B927B8C5-392E-4348-8CFA-F6C6DEC158EC}"/>
    <cellStyle name="Normal 2 6 24" xfId="3431" xr:uid="{263E9B76-9F8C-4BDA-B181-123A6AE43B3D}"/>
    <cellStyle name="Normal 2 6 24 2" xfId="3432" xr:uid="{04FADAA2-3066-4968-A190-4F62D5E881A4}"/>
    <cellStyle name="Normal 2 6 24_Operation viability" xfId="3433" xr:uid="{20B8BFFB-F8F6-47D5-BB15-7C8AE229466D}"/>
    <cellStyle name="Normal 2 6 25" xfId="3434" xr:uid="{6DADF06A-5AD6-41B3-841E-2FE5825DA21D}"/>
    <cellStyle name="Normal 2 6 3" xfId="3435" xr:uid="{A7677DCD-ED7F-4D1F-A3CA-431D7DA1D4E2}"/>
    <cellStyle name="Normal 2 6 3 2" xfId="3436" xr:uid="{38511BF4-645A-42E7-B170-2BACC9AA6384}"/>
    <cellStyle name="Normal 2 6 4" xfId="3437" xr:uid="{BC97AD0C-0474-47C0-9F8C-3871E26C41E7}"/>
    <cellStyle name="Normal 2 6 4 2" xfId="3438" xr:uid="{2B2CC3CB-4B83-48FE-9D34-82050748286A}"/>
    <cellStyle name="Normal 2 6 5" xfId="3439" xr:uid="{E3ECFB4C-FFAB-4F67-81A0-564DF5838870}"/>
    <cellStyle name="Normal 2 6 5 2" xfId="3440" xr:uid="{4CBD7447-BF42-452F-A84B-F0477C4A97B0}"/>
    <cellStyle name="Normal 2 6 6" xfId="3441" xr:uid="{E3D3F260-B0CA-4F83-8E90-8FA362DFE52E}"/>
    <cellStyle name="Normal 2 6 6 2" xfId="3442" xr:uid="{5EAFB3BA-D706-4CE3-BA31-D598C932073D}"/>
    <cellStyle name="Normal 2 6 7" xfId="3443" xr:uid="{06ADC74F-30FC-4845-9864-6081621CB676}"/>
    <cellStyle name="Normal 2 6 7 2" xfId="3444" xr:uid="{F6E2B1E9-F9D9-4508-B57D-66D630C1F06B}"/>
    <cellStyle name="Normal 2 6 8" xfId="3445" xr:uid="{F60D302E-4310-411B-9D6C-CA247E825367}"/>
    <cellStyle name="Normal 2 6 8 2" xfId="3446" xr:uid="{5720FA0D-0FF1-4929-A6F0-0BA02839CD0F}"/>
    <cellStyle name="Normal 2 6 9" xfId="3447" xr:uid="{234AFA50-FEFD-4274-94CE-18945197E942}"/>
    <cellStyle name="Normal 2 6 9 2" xfId="3448" xr:uid="{B7D2C8A2-163E-4D96-A49E-BA14B814CB2F}"/>
    <cellStyle name="Normal 2 6_Operation viability" xfId="3449" xr:uid="{479FA4CF-595C-4461-9A03-CC5E7F57BD70}"/>
    <cellStyle name="Normal 2 60" xfId="3450" xr:uid="{290D92CB-E495-40CB-8041-D4D14F017BB9}"/>
    <cellStyle name="Normal 2 60 2" xfId="3451" xr:uid="{B93D4FFB-1672-4E25-9AF6-769D5025E5B1}"/>
    <cellStyle name="Normal 2 60 2 2" xfId="3452" xr:uid="{48B2529A-546E-4AC2-B74F-0C26039B9300}"/>
    <cellStyle name="Normal 2 60 2_Operation viability" xfId="3453" xr:uid="{56F9EC07-6268-4F7A-A94B-658AFE9A020C}"/>
    <cellStyle name="Normal 2 60 3" xfId="3454" xr:uid="{85449B88-76D4-4565-82C5-C87F8318CB26}"/>
    <cellStyle name="Normal 2 60_Operation viability" xfId="3455" xr:uid="{38EAC0D7-8F96-436D-AA8B-3C7532A2E8F1}"/>
    <cellStyle name="Normal 2 61" xfId="3456" xr:uid="{70BBBA6D-76B2-475E-B7AD-E357D5156D4C}"/>
    <cellStyle name="Normal 2 61 2" xfId="3457" xr:uid="{0AD3F5F2-0A21-4E9B-A574-3DCA6DFDED07}"/>
    <cellStyle name="Normal 2 61 2 2" xfId="3458" xr:uid="{3C9D894E-5E0D-4B62-8D44-999B2AF53570}"/>
    <cellStyle name="Normal 2 61 3" xfId="3459" xr:uid="{5D57AE1D-E68C-45A4-B501-D0F0D2FFF94C}"/>
    <cellStyle name="Normal 2 62" xfId="3460" xr:uid="{A2FD5FEF-DC55-47D9-A9EC-92ADF1F80513}"/>
    <cellStyle name="Normal 2 62 2" xfId="5621" xr:uid="{D6F3CABB-342D-4AA4-B60A-DAA43103D217}"/>
    <cellStyle name="Normal 2 62 3" xfId="13648" xr:uid="{A7B55DE8-23BD-4FF2-B44D-EA6128CCBE38}"/>
    <cellStyle name="Normal 2 63" xfId="3461" xr:uid="{E20F2B0C-F022-4AB4-8618-295664C1A2EF}"/>
    <cellStyle name="Normal 2 64" xfId="5327" xr:uid="{B73A13C6-CDC0-456E-AC1F-01DBDC1F7E8C}"/>
    <cellStyle name="Normal 2 65" xfId="5518" xr:uid="{DD001F53-8132-4295-85BC-949624ABDD05}"/>
    <cellStyle name="Normal 2 66" xfId="107" xr:uid="{85FD2D84-926B-465D-856D-60573421FC29}"/>
    <cellStyle name="Normal 2 67" xfId="109" xr:uid="{332D2B95-E083-4275-AC13-20E77EDA4066}"/>
    <cellStyle name="Normal 2 68" xfId="12002" xr:uid="{C89E0049-BD0A-4280-B345-3CF2F9D344A8}"/>
    <cellStyle name="Normal 2 69" xfId="12003" xr:uid="{11A2F801-3E53-4CF4-A9E9-1CCD74024F5B}"/>
    <cellStyle name="Normal 2 7" xfId="3462" xr:uid="{571EEFE1-B9A7-4CEC-8990-635D9FA43BED}"/>
    <cellStyle name="Normal 2 7 10" xfId="3463" xr:uid="{AF878214-3F13-4FCD-A00F-F45CC9E9BCDD}"/>
    <cellStyle name="Normal 2 7 10 2" xfId="3464" xr:uid="{ED35643E-82BD-4DC8-8928-D79DE5B3134B}"/>
    <cellStyle name="Normal 2 7 11" xfId="3465" xr:uid="{7BC00BD4-277B-4788-9449-43756F6CB056}"/>
    <cellStyle name="Normal 2 7 11 2" xfId="3466" xr:uid="{D24BE997-FF92-4E10-BBFD-15B87AE2EC08}"/>
    <cellStyle name="Normal 2 7 12" xfId="3467" xr:uid="{05CA58D0-A9F8-40A2-90B5-871568687B03}"/>
    <cellStyle name="Normal 2 7 12 2" xfId="3468" xr:uid="{C73B0964-3EC3-4B63-8041-844D561583C0}"/>
    <cellStyle name="Normal 2 7 13" xfId="3469" xr:uid="{0FB9CF63-2AC2-4959-9388-50EA5D56CABC}"/>
    <cellStyle name="Normal 2 7 13 2" xfId="3470" xr:uid="{ADE2CB0C-32D8-4B12-9A9B-4E8F660CA42D}"/>
    <cellStyle name="Normal 2 7 14" xfId="3471" xr:uid="{0A6E94BC-64BE-485F-AF38-B6577F5BA855}"/>
    <cellStyle name="Normal 2 7 14 2" xfId="3472" xr:uid="{7A84679B-80A5-479C-921D-C6E22DC03CA0}"/>
    <cellStyle name="Normal 2 7 15" xfId="3473" xr:uid="{9A31F73D-F750-4DB8-9150-FCE39DAC562E}"/>
    <cellStyle name="Normal 2 7 15 2" xfId="3474" xr:uid="{F15FD8DF-454A-407B-B356-57584F8AA768}"/>
    <cellStyle name="Normal 2 7 16" xfId="3475" xr:uid="{21A31191-EFB4-475B-BD08-43AEA733AB43}"/>
    <cellStyle name="Normal 2 7 16 2" xfId="3476" xr:uid="{6860411A-B5B2-4838-9D6C-0D26FA4109E6}"/>
    <cellStyle name="Normal 2 7 17" xfId="3477" xr:uid="{2085D773-A772-457A-8837-4C2C7B330907}"/>
    <cellStyle name="Normal 2 7 17 2" xfId="3478" xr:uid="{5E5CE124-7E3E-4B11-84B4-0BF003D2B003}"/>
    <cellStyle name="Normal 2 7 18" xfId="3479" xr:uid="{A3D81491-C10E-4AFA-BA9D-C73BDD31D9B2}"/>
    <cellStyle name="Normal 2 7 18 2" xfId="3480" xr:uid="{7BA1CCFC-BFAC-4249-AC76-A68FCECA4925}"/>
    <cellStyle name="Normal 2 7 19" xfId="3481" xr:uid="{EE1E9BA7-B125-4AFB-B7DC-78866EFAD977}"/>
    <cellStyle name="Normal 2 7 19 2" xfId="3482" xr:uid="{C6C72763-A4EB-4C13-91A9-DEC4729CF2EF}"/>
    <cellStyle name="Normal 2 7 2" xfId="3483" xr:uid="{36978A63-6797-4CCB-AC60-BCD4F6A3DDA3}"/>
    <cellStyle name="Normal 2 7 2 2" xfId="3484" xr:uid="{71A86CD0-5143-4EFE-8A00-AE357A023091}"/>
    <cellStyle name="Normal 2 7 20" xfId="3485" xr:uid="{DCD8978A-A8CB-4A4E-846C-E799A4A3CAA3}"/>
    <cellStyle name="Normal 2 7 20 2" xfId="3486" xr:uid="{53F1C27E-37AA-4494-90B0-F35408E25BD2}"/>
    <cellStyle name="Normal 2 7 21" xfId="3487" xr:uid="{01F32D84-4B2E-4D65-BF75-E194DC2EBF15}"/>
    <cellStyle name="Normal 2 7 21 2" xfId="3488" xr:uid="{64BE8065-0AEB-45A3-A542-918477C635B2}"/>
    <cellStyle name="Normal 2 7 22" xfId="3489" xr:uid="{CCE9608D-32C8-40A3-8AE4-3A33C46C403D}"/>
    <cellStyle name="Normal 2 7 22 2" xfId="3490" xr:uid="{240812A7-F35F-4B7C-9A54-725E1D83D09F}"/>
    <cellStyle name="Normal 2 7 23" xfId="3491" xr:uid="{8057DDBA-5B91-41F6-A938-BAA86AE40529}"/>
    <cellStyle name="Normal 2 7 23 2" xfId="3492" xr:uid="{F6602321-8B59-4C57-BE33-AF7B5B54F92C}"/>
    <cellStyle name="Normal 2 7 24" xfId="3493" xr:uid="{A0C96B28-3ECF-48C9-8C12-B2D8E71AC4EA}"/>
    <cellStyle name="Normal 2 7 24 2" xfId="3494" xr:uid="{95440E16-4DC8-4D91-9ED5-B70A78B2DEBC}"/>
    <cellStyle name="Normal 2 7 24_Operation viability" xfId="3495" xr:uid="{0BF49C12-C24E-4FA8-A61B-6008E30F9714}"/>
    <cellStyle name="Normal 2 7 25" xfId="3496" xr:uid="{B1117CB4-8859-41F5-B560-EB00F7B0D98E}"/>
    <cellStyle name="Normal 2 7 3" xfId="3497" xr:uid="{EB7EF03D-5E96-4DEF-B871-4B395D5D2882}"/>
    <cellStyle name="Normal 2 7 3 2" xfId="3498" xr:uid="{E1E83593-3915-4823-815F-4990BBC515E3}"/>
    <cellStyle name="Normal 2 7 4" xfId="3499" xr:uid="{BB10A213-89F9-4A2E-BF7B-B914EED080A9}"/>
    <cellStyle name="Normal 2 7 4 2" xfId="3500" xr:uid="{EDF81F78-09FC-4F51-962E-9A06C844119F}"/>
    <cellStyle name="Normal 2 7 5" xfId="3501" xr:uid="{042AE914-23F8-4D9C-9EB3-B0DCE8BFB042}"/>
    <cellStyle name="Normal 2 7 5 2" xfId="3502" xr:uid="{1957AD3A-D27A-4FAA-906B-5F5ACEF72E0D}"/>
    <cellStyle name="Normal 2 7 6" xfId="3503" xr:uid="{43979E3B-C7FB-4657-BE3F-7E726F36F501}"/>
    <cellStyle name="Normal 2 7 6 2" xfId="3504" xr:uid="{0A65FE3B-46C0-41F8-8221-65CC0C75DB5E}"/>
    <cellStyle name="Normal 2 7 7" xfId="3505" xr:uid="{210CD5FA-3FC4-4A4D-B129-6DB8E2CE3861}"/>
    <cellStyle name="Normal 2 7 7 2" xfId="3506" xr:uid="{0267C31A-68D7-4723-9C03-52F6E54A7DE6}"/>
    <cellStyle name="Normal 2 7 8" xfId="3507" xr:uid="{C618BF54-3163-463E-8D06-4063C10D69ED}"/>
    <cellStyle name="Normal 2 7 8 2" xfId="3508" xr:uid="{B1A1308F-F37A-40E7-9A5B-9FF8B5E73EE7}"/>
    <cellStyle name="Normal 2 7 9" xfId="3509" xr:uid="{B329AA12-60F1-474A-9146-D00F567F35CD}"/>
    <cellStyle name="Normal 2 7 9 2" xfId="3510" xr:uid="{7B3C271C-A940-4499-9D22-CD691EC5FE42}"/>
    <cellStyle name="Normal 2 7_Operation viability" xfId="3511" xr:uid="{976CC157-CA5D-4E20-8C86-06557C4D8764}"/>
    <cellStyle name="Normal 2 70" xfId="12050" xr:uid="{40E3A140-B932-4661-81C3-A92A84938ACD}"/>
    <cellStyle name="Normal 2 71" xfId="12010" xr:uid="{4C5F4E4E-75FF-4AB9-A8B0-525D62585A7C}"/>
    <cellStyle name="Normal 2 72" xfId="12029" xr:uid="{2A792109-EC06-4FFE-8C01-2607909038CB}"/>
    <cellStyle name="Normal 2 8" xfId="3512" xr:uid="{3DC087F6-27D0-4299-9555-D810A9AFAF78}"/>
    <cellStyle name="Normal 2 8 10" xfId="3513" xr:uid="{34C94289-FB03-4225-857D-FBBA1112A9D9}"/>
    <cellStyle name="Normal 2 8 10 2" xfId="3514" xr:uid="{88C2B662-BF56-40A5-8132-FCD98D81B273}"/>
    <cellStyle name="Normal 2 8 11" xfId="3515" xr:uid="{DA39F178-5896-4A4C-9DC4-F27365CCFB06}"/>
    <cellStyle name="Normal 2 8 11 2" xfId="3516" xr:uid="{41F73AC9-771F-4250-891A-9F14847C697F}"/>
    <cellStyle name="Normal 2 8 12" xfId="3517" xr:uid="{8D29C3F4-F990-410E-98D1-4F17C2F84E48}"/>
    <cellStyle name="Normal 2 8 12 2" xfId="3518" xr:uid="{C1218820-D7B4-4FA3-B889-90C5006EFC40}"/>
    <cellStyle name="Normal 2 8 13" xfId="3519" xr:uid="{B3C12640-96D0-4C82-A32A-5557E0752788}"/>
    <cellStyle name="Normal 2 8 13 2" xfId="3520" xr:uid="{65A334F3-DDBF-446B-830D-63EE8B0999F4}"/>
    <cellStyle name="Normal 2 8 14" xfId="3521" xr:uid="{DE0DE1C3-0EF7-409C-8A25-3E23E20C3AA0}"/>
    <cellStyle name="Normal 2 8 14 2" xfId="3522" xr:uid="{A29D3B28-8B31-4D43-B6AE-CCE03342EE42}"/>
    <cellStyle name="Normal 2 8 15" xfId="3523" xr:uid="{CBCFBFA7-99A5-45C5-B972-9E3EB15E0829}"/>
    <cellStyle name="Normal 2 8 15 2" xfId="3524" xr:uid="{DF25ACAE-9F78-48A4-9FA0-DDD6F6A65CEB}"/>
    <cellStyle name="Normal 2 8 16" xfId="3525" xr:uid="{3572C1FD-A345-4088-8CF8-08FA8087F516}"/>
    <cellStyle name="Normal 2 8 16 2" xfId="3526" xr:uid="{2993514E-9F91-4092-ADE2-D7D9D849D1A7}"/>
    <cellStyle name="Normal 2 8 17" xfId="3527" xr:uid="{71394B60-17DE-49B4-9E3C-90A592B93C06}"/>
    <cellStyle name="Normal 2 8 17 2" xfId="3528" xr:uid="{0F619AD5-4812-4679-BFA6-BCFA91341BE1}"/>
    <cellStyle name="Normal 2 8 18" xfId="3529" xr:uid="{56441A8B-6DB6-4F90-BC79-896E71EF2676}"/>
    <cellStyle name="Normal 2 8 18 2" xfId="3530" xr:uid="{5C33C828-7E7E-4931-B4F1-C4A40BDC195B}"/>
    <cellStyle name="Normal 2 8 19" xfId="3531" xr:uid="{BFB8713E-65CB-446C-B215-727F721F30D5}"/>
    <cellStyle name="Normal 2 8 19 2" xfId="3532" xr:uid="{45868979-3CD6-475B-90B1-223CFFE50098}"/>
    <cellStyle name="Normal 2 8 2" xfId="3533" xr:uid="{18F2FE66-2496-4CAA-BEDB-0CAFABC233BD}"/>
    <cellStyle name="Normal 2 8 2 2" xfId="3534" xr:uid="{9105256B-AB7D-4B9C-9EB2-AE539F8B4703}"/>
    <cellStyle name="Normal 2 8 20" xfId="3535" xr:uid="{90992157-9E29-42E1-A194-75CA78067A35}"/>
    <cellStyle name="Normal 2 8 20 2" xfId="3536" xr:uid="{4803A59C-5758-44E0-9463-D6A722A0D188}"/>
    <cellStyle name="Normal 2 8 21" xfId="3537" xr:uid="{99573BF8-8615-43C2-B98D-A59CFE969AFD}"/>
    <cellStyle name="Normal 2 8 21 2" xfId="3538" xr:uid="{70231B1A-DBA7-4556-B97A-D38DF2DEBABA}"/>
    <cellStyle name="Normal 2 8 22" xfId="3539" xr:uid="{0EAAED9F-41E5-4E62-9162-5AB1F2DD9441}"/>
    <cellStyle name="Normal 2 8 22 2" xfId="3540" xr:uid="{5C4A6DBC-597D-44D2-A863-6A9C956B2DB3}"/>
    <cellStyle name="Normal 2 8 23" xfId="3541" xr:uid="{08115ED5-835A-4098-9534-2A231F3BF25E}"/>
    <cellStyle name="Normal 2 8 23 2" xfId="3542" xr:uid="{2B17C60C-2E96-47B8-91A2-DBBDB25C162D}"/>
    <cellStyle name="Normal 2 8 24" xfId="3543" xr:uid="{3210E8CF-FC3C-45AF-961A-08E8FFC4663C}"/>
    <cellStyle name="Normal 2 8 24 2" xfId="3544" xr:uid="{8CC95C32-D514-492E-9AF8-8DB2DE54B1F8}"/>
    <cellStyle name="Normal 2 8 24_Operation viability" xfId="3545" xr:uid="{0193D236-D736-4340-A599-47E096DACFFD}"/>
    <cellStyle name="Normal 2 8 25" xfId="3546" xr:uid="{71C9D4B7-2AA0-4F27-9261-F8B5A9A02E5A}"/>
    <cellStyle name="Normal 2 8 3" xfId="3547" xr:uid="{9BE9CDED-42E0-4992-A8F1-F7FEE5257897}"/>
    <cellStyle name="Normal 2 8 3 2" xfId="3548" xr:uid="{256897EC-4B7A-4997-A890-EDAEBD3670A0}"/>
    <cellStyle name="Normal 2 8 4" xfId="3549" xr:uid="{B92B371B-B37A-423E-A974-8492906F8938}"/>
    <cellStyle name="Normal 2 8 4 2" xfId="3550" xr:uid="{E9552B92-82D8-40DA-AC3C-AD01F72EBF42}"/>
    <cellStyle name="Normal 2 8 5" xfId="3551" xr:uid="{0D1E1819-A37D-446D-A467-2E04EEA71CF7}"/>
    <cellStyle name="Normal 2 8 5 2" xfId="3552" xr:uid="{AD6AF2E3-A4D6-4FDF-BA3C-C7579441382F}"/>
    <cellStyle name="Normal 2 8 6" xfId="3553" xr:uid="{3113E614-ACEF-471C-92BE-9C081BBDC487}"/>
    <cellStyle name="Normal 2 8 6 2" xfId="3554" xr:uid="{879708B4-0E10-46F5-8879-F4F3FB869698}"/>
    <cellStyle name="Normal 2 8 7" xfId="3555" xr:uid="{19D33F84-22ED-46CF-BD75-8FCE69EBF3A5}"/>
    <cellStyle name="Normal 2 8 7 2" xfId="3556" xr:uid="{3E56B42B-CCF0-424D-BA08-7FD29A63093A}"/>
    <cellStyle name="Normal 2 8 8" xfId="3557" xr:uid="{289D34F0-ACD6-4C3A-AB36-FD33E17AE5A8}"/>
    <cellStyle name="Normal 2 8 8 2" xfId="3558" xr:uid="{6666AD56-4A11-4629-8983-BA5CB81963DB}"/>
    <cellStyle name="Normal 2 8 9" xfId="3559" xr:uid="{008ACB6D-57D8-45D8-BD35-4986794FF125}"/>
    <cellStyle name="Normal 2 8 9 2" xfId="3560" xr:uid="{C6452EB9-A541-4CC3-9778-E8C60E7D478A}"/>
    <cellStyle name="Normal 2 8_Operation viability" xfId="3561" xr:uid="{9DE9BCA8-C6F0-430F-9857-23D333D7B16C}"/>
    <cellStyle name="Normal 2 9" xfId="3562" xr:uid="{AE7CEB70-89CF-43AF-A5D7-DA6D3B4D02E2}"/>
    <cellStyle name="Normal 2 9 10" xfId="3563" xr:uid="{7D72FD8F-A8E2-4F9D-BAD3-CF6FD4C82443}"/>
    <cellStyle name="Normal 2 9 10 2" xfId="3564" xr:uid="{325179CA-F8D9-4606-8ECA-31DC5BC802F4}"/>
    <cellStyle name="Normal 2 9 11" xfId="3565" xr:uid="{21BCF3ED-823E-4EFB-A0AB-90BD49EC5B66}"/>
    <cellStyle name="Normal 2 9 11 2" xfId="3566" xr:uid="{DCA08679-1CF2-47ED-848F-F9818432A352}"/>
    <cellStyle name="Normal 2 9 12" xfId="3567" xr:uid="{9E844FFA-2058-48D5-ACA9-3CC54E2FF08F}"/>
    <cellStyle name="Normal 2 9 12 2" xfId="3568" xr:uid="{ADE7BB1E-83EE-4367-BC36-8374FCAFE70C}"/>
    <cellStyle name="Normal 2 9 13" xfId="3569" xr:uid="{0F6F9C47-E850-4C81-9EA9-AE38838A05C9}"/>
    <cellStyle name="Normal 2 9 13 2" xfId="3570" xr:uid="{13CBA4EF-12B5-44E0-81BB-B30CD2750D63}"/>
    <cellStyle name="Normal 2 9 14" xfId="3571" xr:uid="{7309839F-F224-42FA-B99B-E2F4EEF71CB5}"/>
    <cellStyle name="Normal 2 9 14 2" xfId="3572" xr:uid="{F7D1ABFE-5E93-4219-A781-B8EC93DF9801}"/>
    <cellStyle name="Normal 2 9 15" xfId="3573" xr:uid="{9881E687-439B-4163-9499-6377323A485A}"/>
    <cellStyle name="Normal 2 9 15 2" xfId="3574" xr:uid="{ADF380A6-36DB-4D1E-87F7-B15AB1829615}"/>
    <cellStyle name="Normal 2 9 16" xfId="3575" xr:uid="{58B46B46-B878-4E86-9C3D-0A6621095502}"/>
    <cellStyle name="Normal 2 9 16 2" xfId="3576" xr:uid="{F128CC0F-252A-4022-8691-8CB4C35B18E1}"/>
    <cellStyle name="Normal 2 9 17" xfId="3577" xr:uid="{FF62F3F1-7CCC-4667-BB3B-D3686A83C5D4}"/>
    <cellStyle name="Normal 2 9 17 2" xfId="3578" xr:uid="{CD1FB328-03A8-489E-8864-4EED5FE07CA4}"/>
    <cellStyle name="Normal 2 9 18" xfId="3579" xr:uid="{1A046FE7-9A8D-406E-899A-91526DFD7F10}"/>
    <cellStyle name="Normal 2 9 18 2" xfId="3580" xr:uid="{0BB90188-0A12-4D75-AA8B-FDB433954640}"/>
    <cellStyle name="Normal 2 9 19" xfId="3581" xr:uid="{F0094270-ACB7-4C64-BED8-E27E7F9942F3}"/>
    <cellStyle name="Normal 2 9 19 2" xfId="3582" xr:uid="{EDC2846C-5A27-4DA9-ABB4-476AD5DB035A}"/>
    <cellStyle name="Normal 2 9 2" xfId="3583" xr:uid="{7FDE8054-5C10-42A3-B0E3-A21B07D284DA}"/>
    <cellStyle name="Normal 2 9 2 2" xfId="3584" xr:uid="{221638A5-5D45-4253-BD8B-D8DA6B9E7459}"/>
    <cellStyle name="Normal 2 9 20" xfId="3585" xr:uid="{DE025EB0-971F-4528-8118-652D82493E04}"/>
    <cellStyle name="Normal 2 9 20 2" xfId="3586" xr:uid="{F002AD11-2210-4597-B3AF-7EBB36921BB2}"/>
    <cellStyle name="Normal 2 9 21" xfId="3587" xr:uid="{D1CAACB8-2C47-4539-A59E-870E629DF223}"/>
    <cellStyle name="Normal 2 9 21 2" xfId="3588" xr:uid="{2BE28BFA-C65E-4EB6-85D8-562FF797B6C2}"/>
    <cellStyle name="Normal 2 9 22" xfId="3589" xr:uid="{1DBFEE4E-59AB-4EEF-A387-C242C1808AC4}"/>
    <cellStyle name="Normal 2 9 22 2" xfId="3590" xr:uid="{582D9299-DDA0-49C6-937F-AE7C2A9F3C7F}"/>
    <cellStyle name="Normal 2 9 23" xfId="3591" xr:uid="{7DFB7BE7-84C1-4E9D-9081-D22AAA0AC0C0}"/>
    <cellStyle name="Normal 2 9 23 2" xfId="3592" xr:uid="{F57F1514-2F00-493D-939B-03DCF9786FF1}"/>
    <cellStyle name="Normal 2 9 24" xfId="3593" xr:uid="{127FB936-3154-4ABD-9862-14933FFAC483}"/>
    <cellStyle name="Normal 2 9 24 2" xfId="3594" xr:uid="{AE4CF220-36C9-4BC3-B850-621C208AE2C0}"/>
    <cellStyle name="Normal 2 9 24_Operation viability" xfId="3595" xr:uid="{5CF9C0A6-FED6-415D-9555-B9955E6D23DB}"/>
    <cellStyle name="Normal 2 9 25" xfId="3596" xr:uid="{0C4E44E7-79E3-4CA8-BDAC-7B4A58ED675F}"/>
    <cellStyle name="Normal 2 9 3" xfId="3597" xr:uid="{A9F3D290-F949-4ED9-96A4-46F5BAB1375F}"/>
    <cellStyle name="Normal 2 9 3 2" xfId="3598" xr:uid="{AB2A03A2-19D3-44D6-A19F-30A580F5C49F}"/>
    <cellStyle name="Normal 2 9 4" xfId="3599" xr:uid="{35FB38F8-DA3D-4FE8-8963-B58AF883E732}"/>
    <cellStyle name="Normal 2 9 4 2" xfId="3600" xr:uid="{82F1631D-DB64-44C1-BF93-4F39516BDE97}"/>
    <cellStyle name="Normal 2 9 5" xfId="3601" xr:uid="{6EE288F3-99A1-4D3B-A3D4-A6B9345D6359}"/>
    <cellStyle name="Normal 2 9 5 2" xfId="3602" xr:uid="{6329CC4C-D110-4239-AB7D-1F4B59C40F78}"/>
    <cellStyle name="Normal 2 9 6" xfId="3603" xr:uid="{5A3720CA-0F5E-4E80-B611-0BDBFEAAAD56}"/>
    <cellStyle name="Normal 2 9 6 2" xfId="3604" xr:uid="{D5BC991E-446A-4793-B36E-ECB6282313F2}"/>
    <cellStyle name="Normal 2 9 7" xfId="3605" xr:uid="{75450285-1EB4-4382-B060-04D352BCF924}"/>
    <cellStyle name="Normal 2 9 7 2" xfId="3606" xr:uid="{A45FF474-CC1F-4985-9082-BBCA2700399A}"/>
    <cellStyle name="Normal 2 9 8" xfId="3607" xr:uid="{68186F75-E74A-41B7-B078-2EB3BA06D049}"/>
    <cellStyle name="Normal 2 9 8 2" xfId="3608" xr:uid="{2D74FB30-1F12-4F0F-8B9E-C00057B77C5B}"/>
    <cellStyle name="Normal 2 9 9" xfId="3609" xr:uid="{CAB4C66E-629D-44BA-ADAB-6467C95C3458}"/>
    <cellStyle name="Normal 2 9 9 2" xfId="3610" xr:uid="{17428713-8B07-4EF1-9948-5BAF61F9E75C}"/>
    <cellStyle name="Normal 2 9_Operation viability" xfId="3611" xr:uid="{1076C5DC-7002-46B6-99BE-30C55B348555}"/>
    <cellStyle name="Normal 2_02-2012 CPR v2 13 03 2012 final" xfId="3612" xr:uid="{E23A32F4-6DE9-4E47-B55A-B4C74FE95618}"/>
    <cellStyle name="Normal 20" xfId="73" xr:uid="{2A9FC305-4E23-4F0A-8BC9-E984A254A543}"/>
    <cellStyle name="Normal 20 10" xfId="3614" xr:uid="{DCB7BB24-015B-473D-A479-CC9937D251D9}"/>
    <cellStyle name="Normal 20 10 2" xfId="3615" xr:uid="{C8EE9C06-B143-4D5F-910D-64E0EFB64A42}"/>
    <cellStyle name="Normal 20 10_Operation viability" xfId="3616" xr:uid="{BE9407FF-82AC-493C-93AF-995097D30D24}"/>
    <cellStyle name="Normal 20 11" xfId="3617" xr:uid="{8117BBC3-93EC-4973-AF15-3E424AB4B2DA}"/>
    <cellStyle name="Normal 20 11 2" xfId="3618" xr:uid="{AB35AD2F-7CD2-451A-8FD8-7E9ED3946C49}"/>
    <cellStyle name="Normal 20 11_Operation viability" xfId="3619" xr:uid="{25B14CC4-9CAF-42D8-A176-7018CBD79C70}"/>
    <cellStyle name="Normal 20 12" xfId="3620" xr:uid="{E8FA459B-E6B9-47F0-983B-5A8766E1BA77}"/>
    <cellStyle name="Normal 20 12 2" xfId="3621" xr:uid="{6DC83245-E9BE-46B6-B063-E0099595F1A2}"/>
    <cellStyle name="Normal 20 12_Operation viability" xfId="3622" xr:uid="{36BC574E-CE35-4786-AFEE-B9DB211FD842}"/>
    <cellStyle name="Normal 20 13" xfId="3623" xr:uid="{84A7F354-515F-4B77-82A2-FEB6E3EBC5E8}"/>
    <cellStyle name="Normal 20 13 2" xfId="3624" xr:uid="{7DC96595-FB15-4A8F-B98E-97D4F15723AA}"/>
    <cellStyle name="Normal 20 13_Operation viability" xfId="3625" xr:uid="{97435FB7-6D18-4C52-8298-50B5582CABDA}"/>
    <cellStyle name="Normal 20 14" xfId="3626" xr:uid="{E39753A5-5A9B-4C90-AE1D-FC6BA4DC7D4E}"/>
    <cellStyle name="Normal 20 14 2" xfId="3627" xr:uid="{3DC9CAE9-2954-4B71-87B3-1E29CC65C507}"/>
    <cellStyle name="Normal 20 14_Operation viability" xfId="3628" xr:uid="{F16340E3-77E0-49A1-B071-8CE9C012C701}"/>
    <cellStyle name="Normal 20 15" xfId="3629" xr:uid="{DB2BE2C6-140E-4225-8122-0BCC6B368934}"/>
    <cellStyle name="Normal 20 15 2" xfId="3630" xr:uid="{DE61F1A2-A43A-448A-A61E-7ADB15827284}"/>
    <cellStyle name="Normal 20 15_Operation viability" xfId="3631" xr:uid="{B3C3592E-878C-4239-AC24-CAA1CA7153C5}"/>
    <cellStyle name="Normal 20 16" xfId="3632" xr:uid="{F854DED1-0631-4C5A-80A3-4AD9BCBB1979}"/>
    <cellStyle name="Normal 20 16 2" xfId="3633" xr:uid="{7678B0C0-A9BD-4300-9A36-E7336E8F1D7E}"/>
    <cellStyle name="Normal 20 16_Operation viability" xfId="3634" xr:uid="{93507E2D-10B0-488A-A1D6-7A3FD1B4C76A}"/>
    <cellStyle name="Normal 20 17" xfId="3635" xr:uid="{E0A2E88D-59AF-4315-9F38-69B8753488CE}"/>
    <cellStyle name="Normal 20 17 2" xfId="3636" xr:uid="{10CAD5A2-DEC5-4F53-9550-A09C6FBF76AA}"/>
    <cellStyle name="Normal 20 17_Operation viability" xfId="3637" xr:uid="{6FE0287F-5600-40F0-8EB8-AFA21B388FBD}"/>
    <cellStyle name="Normal 20 18" xfId="3638" xr:uid="{F5796AD1-4DF6-4E66-86B9-4368555EEB87}"/>
    <cellStyle name="Normal 20 18 2" xfId="3639" xr:uid="{57409F77-240D-489C-B3EB-386E8F767373}"/>
    <cellStyle name="Normal 20 18_Operation viability" xfId="3640" xr:uid="{8FE535B2-76C2-4C7A-8D0B-7EFA82745DD9}"/>
    <cellStyle name="Normal 20 19" xfId="3641" xr:uid="{4CE34836-6A83-4AFF-BD77-B4152B0564C7}"/>
    <cellStyle name="Normal 20 19 2" xfId="3642" xr:uid="{A45990F1-146A-4BCB-903D-149A23CEF62B}"/>
    <cellStyle name="Normal 20 19_Operation viability" xfId="3643" xr:uid="{BF8039B9-A7BA-4B9C-B4B6-239330902F42}"/>
    <cellStyle name="Normal 20 2" xfId="3644" xr:uid="{73D396EB-A1E6-4841-AD2F-C246ED8713BD}"/>
    <cellStyle name="Normal 20 2 2" xfId="3645" xr:uid="{A7A43399-B26B-40E0-8CBA-97ACDE15B47B}"/>
    <cellStyle name="Normal 20 2_Operation viability" xfId="3646" xr:uid="{939DD928-BB16-4F65-A705-7397E3691D6B}"/>
    <cellStyle name="Normal 20 20" xfId="3647" xr:uid="{0E614E4E-B67C-4A09-A270-858151E268FB}"/>
    <cellStyle name="Normal 20 20 2" xfId="3648" xr:uid="{914D3A00-D3B5-48FA-870F-A90FFF8D6066}"/>
    <cellStyle name="Normal 20 20_Operation viability" xfId="3649" xr:uid="{3CBAAD21-3986-4CB5-9B19-92A3E0F65461}"/>
    <cellStyle name="Normal 20 21" xfId="3650" xr:uid="{4C852797-C0DA-4D59-8BB0-34B67AA1B7FB}"/>
    <cellStyle name="Normal 20 21 2" xfId="3651" xr:uid="{E6B86289-034C-422B-A435-224B35764C82}"/>
    <cellStyle name="Normal 20 21_Operation viability" xfId="3652" xr:uid="{C90D5097-3ADD-478E-BDF7-8B75AB03723D}"/>
    <cellStyle name="Normal 20 22" xfId="3653" xr:uid="{22EF0A20-EB7B-490A-BA47-563150F37ECF}"/>
    <cellStyle name="Normal 20 22 2" xfId="3654" xr:uid="{8A1B3A50-AD1E-4DC4-A85E-6FDC418FCACE}"/>
    <cellStyle name="Normal 20 22_Operation viability" xfId="3655" xr:uid="{9ECC63DC-5AC0-49FB-A7FA-F762ECD77F23}"/>
    <cellStyle name="Normal 20 23" xfId="3656" xr:uid="{BACF2439-EF50-41D7-BA18-AEC5EE04BAD5}"/>
    <cellStyle name="Normal 20 23 2" xfId="3657" xr:uid="{AB0C8583-8A45-4B2C-8271-C91D21FE2635}"/>
    <cellStyle name="Normal 20 23_Operation viability" xfId="3658" xr:uid="{67FEB52C-09EF-4E99-93CE-249990C5FB1D}"/>
    <cellStyle name="Normal 20 24" xfId="3659" xr:uid="{5462566E-3572-469D-B66B-24F54540B0D1}"/>
    <cellStyle name="Normal 20 25" xfId="7702" xr:uid="{400F9461-AE09-46D3-BB71-8914A0E8512E}"/>
    <cellStyle name="Normal 20 25 2" xfId="8444" xr:uid="{BEEA4A85-B394-4309-AEB0-1ED163B6EB1F}"/>
    <cellStyle name="Normal 20 26" xfId="7701" xr:uid="{68EA7ED8-EDAA-4175-88D2-7D7883EE2F64}"/>
    <cellStyle name="Normal 20 26 2" xfId="8463" xr:uid="{8472DEA8-9AF7-4593-91FB-3004F5C1BC0D}"/>
    <cellStyle name="Normal 20 27" xfId="7700" xr:uid="{860FCB90-794D-413A-A9B0-5F3D11CFC114}"/>
    <cellStyle name="Normal 20 27 2" xfId="8465" xr:uid="{A5B6CF63-3DC0-48FE-8E8E-44D78CF89D5A}"/>
    <cellStyle name="Normal 20 28" xfId="7703" xr:uid="{6A4599F4-F763-439A-BCEF-634B2D79D533}"/>
    <cellStyle name="Normal 20 29" xfId="3613" xr:uid="{95CDE9C2-6818-4968-AA46-5689D1EE5545}"/>
    <cellStyle name="Normal 20 3" xfId="3660" xr:uid="{4F7EB8D7-D428-4016-A05D-A06F1DD9DCCA}"/>
    <cellStyle name="Normal 20 3 2" xfId="3661" xr:uid="{587CB364-AA35-4564-A5FC-4B3A18E3A03A}"/>
    <cellStyle name="Normal 20 3_Operation viability" xfId="3662" xr:uid="{CC3EEBF6-51B6-4DD1-B8CE-19D8085B2262}"/>
    <cellStyle name="Normal 20 30" xfId="11991" xr:uid="{E2772BF0-3B43-404A-A695-4DA0A832EF39}"/>
    <cellStyle name="Normal 20 31" xfId="11996" xr:uid="{62AA03C8-E500-4C5C-9CAF-E8FCD2BB730E}"/>
    <cellStyle name="Normal 20 32" xfId="12026" xr:uid="{84A32E37-B590-4AB3-8BFB-2EAF8BB1F4EF}"/>
    <cellStyle name="Normal 20 33" xfId="12043" xr:uid="{ADE0494F-1CCB-42DA-A96E-FA0D2BC885E6}"/>
    <cellStyle name="Normal 20 34" xfId="12041" xr:uid="{9A09450F-B04D-4B74-8883-BBF1DFBB1640}"/>
    <cellStyle name="Normal 20 35" xfId="12018" xr:uid="{BF78E6C5-7161-4243-A96D-6E2856C02C41}"/>
    <cellStyle name="Normal 20 36" xfId="13248" xr:uid="{D905A596-D26C-4003-8498-901957422CE1}"/>
    <cellStyle name="Normal 20 37" xfId="12292" xr:uid="{1744C7E4-F4EC-423D-BCB8-26CB8D12230B}"/>
    <cellStyle name="Normal 20 38" xfId="12779" xr:uid="{A0E9CA47-06FB-4B25-ACF5-457FE500E3B1}"/>
    <cellStyle name="Normal 20 39" xfId="12095" xr:uid="{78581F04-B2D8-4EB9-8E11-95247E06D3DB}"/>
    <cellStyle name="Normal 20 4" xfId="3663" xr:uid="{90BFBF1C-64AF-4ADA-85A5-686AB7537AF0}"/>
    <cellStyle name="Normal 20 4 2" xfId="3664" xr:uid="{518382C3-21B7-4A0D-98D5-720D0377FDCD}"/>
    <cellStyle name="Normal 20 4_Operation viability" xfId="3665" xr:uid="{EF5E2A62-AFA7-4D3F-B2BC-8040AECB4BF1}"/>
    <cellStyle name="Normal 20 40" xfId="13111" xr:uid="{64D07200-C261-4EFD-A829-DF582C3DA78D}"/>
    <cellStyle name="Normal 20 41" xfId="12955" xr:uid="{60BA14E5-C971-44A0-8118-467BC5491B72}"/>
    <cellStyle name="Normal 20 5" xfId="3666" xr:uid="{CA4BD6A0-304F-4675-9FDF-6F8BA8113D84}"/>
    <cellStyle name="Normal 20 5 2" xfId="3667" xr:uid="{E7F20104-EC2B-46CC-915A-DC8E0688179C}"/>
    <cellStyle name="Normal 20 5_Operation viability" xfId="3668" xr:uid="{200A079D-5231-4B2E-BBF8-E71469FECDEB}"/>
    <cellStyle name="Normal 20 6" xfId="3669" xr:uid="{E1042BF2-3DF3-4243-A34C-40A85A5E1F36}"/>
    <cellStyle name="Normal 20 6 2" xfId="3670" xr:uid="{FB191B37-41A1-47E2-9DE2-4DDA09DEF046}"/>
    <cellStyle name="Normal 20 6_Operation viability" xfId="3671" xr:uid="{A65C3F98-DAC3-4824-8F6A-CEE2724A8019}"/>
    <cellStyle name="Normal 20 7" xfId="3672" xr:uid="{F37E078D-1CE2-41DE-A989-9666E7BF64BD}"/>
    <cellStyle name="Normal 20 7 2" xfId="3673" xr:uid="{A44D7587-7B72-44BC-BA63-B4B705B01EE8}"/>
    <cellStyle name="Normal 20 7_Operation viability" xfId="3674" xr:uid="{6A616045-2DCA-4F92-BCFB-3850B9F44B67}"/>
    <cellStyle name="Normal 20 8" xfId="3675" xr:uid="{DF42B395-4F65-4404-8A53-E97FD7B22197}"/>
    <cellStyle name="Normal 20 8 2" xfId="3676" xr:uid="{1A6609F6-3AD6-43C0-AF90-F0665EE67964}"/>
    <cellStyle name="Normal 20 8_Operation viability" xfId="3677" xr:uid="{EA206752-A3CB-4F9F-AE12-39BCCFD6B70C}"/>
    <cellStyle name="Normal 20 9" xfId="3678" xr:uid="{3F085411-A129-4A09-806F-0141EDFF5A6D}"/>
    <cellStyle name="Normal 20 9 2" xfId="3679" xr:uid="{475F293E-D0F5-47B3-9742-F320BFA510EE}"/>
    <cellStyle name="Normal 20 9_Operation viability" xfId="3680" xr:uid="{B0CB918D-F76E-442F-923B-A6E644001959}"/>
    <cellStyle name="Normal 200" xfId="7699" xr:uid="{0D1D4144-3013-44D4-86AC-70A9A6B0EB07}"/>
    <cellStyle name="Normal 201" xfId="7698" xr:uid="{46958DFE-0F64-43FD-8A67-0698594267DB}"/>
    <cellStyle name="Normal 202" xfId="7921" xr:uid="{AD0B01B7-1636-458D-8087-4BEAAD948692}"/>
    <cellStyle name="Normal 203" xfId="7982" xr:uid="{73353BAE-A168-44D5-BCFA-DE277D393DA0}"/>
    <cellStyle name="Normal 204" xfId="7697" xr:uid="{AD2532F6-ED9C-44D9-A403-B84A1B726802}"/>
    <cellStyle name="Normal 205" xfId="7696" xr:uid="{FA0A49D5-D454-4F5D-AE9E-0E94540A2DB3}"/>
    <cellStyle name="Normal 206" xfId="7695" xr:uid="{EF5A6076-B0EC-46C1-AC9C-DBFD523AC00C}"/>
    <cellStyle name="Normal 207" xfId="7943" xr:uid="{B2BAD23E-3EE4-4DAA-BD4D-0C7CC2FB840D}"/>
    <cellStyle name="Normal 208" xfId="8000" xr:uid="{137E5478-EC54-493B-A3B6-4FF92423DBF1}"/>
    <cellStyle name="Normal 209" xfId="7694" xr:uid="{04056721-7D67-4ACE-96B7-2A8A57DBE179}"/>
    <cellStyle name="Normal 21" xfId="74" xr:uid="{8DED3FB7-3D7A-4F17-AC70-17BC49A4321A}"/>
    <cellStyle name="Normal 21 2" xfId="33" xr:uid="{3C0607C2-0530-430A-961B-3A43B9D9D746}"/>
    <cellStyle name="Normal 21 2 2" xfId="3682" xr:uid="{FA2863A2-F0C2-4C09-8809-D504D625313A}"/>
    <cellStyle name="Normal 21 3" xfId="8030" xr:uid="{83A86709-FFBF-45FC-AA9C-064E648DCB26}"/>
    <cellStyle name="Normal 21 3 2" xfId="8442" xr:uid="{5AEE35A3-9F0A-4FE3-B9AA-D3BF726958F3}"/>
    <cellStyle name="Normal 21 4" xfId="7693" xr:uid="{F8DDD7B6-A2B1-494A-8297-4B68FDE96F0A}"/>
    <cellStyle name="Normal 21 5" xfId="3681" xr:uid="{A5C0360E-35C1-41DD-8FA1-3743C7038687}"/>
    <cellStyle name="Normal 210" xfId="7981" xr:uid="{EE8D82B0-49D4-428A-BB63-5CC5B3A3B009}"/>
    <cellStyle name="Normal 211" xfId="7692" xr:uid="{370ED8A2-BFAC-4CE5-8E47-10C3D876B857}"/>
    <cellStyle name="Normal 212" xfId="7691" xr:uid="{F5699323-ABD9-47A7-A4BC-1EA34652A8DB}"/>
    <cellStyle name="Normal 213" xfId="7690" xr:uid="{290F84F2-1BF5-4E20-BDAC-7E5641D1333C}"/>
    <cellStyle name="Normal 214" xfId="7926" xr:uid="{06FC884F-2125-47D5-A4B0-B0EC0D77E55F}"/>
    <cellStyle name="Normal 215" xfId="7944" xr:uid="{35D7421E-6D9D-4313-9490-D16B20FA3018}"/>
    <cellStyle name="Normal 216" xfId="7689" xr:uid="{C555B9EC-7B61-4C0B-9A35-297551CC6E06}"/>
    <cellStyle name="Normal 217" xfId="7688" xr:uid="{530C5529-8BE4-4D28-92CA-5574AFCAC6C4}"/>
    <cellStyle name="Normal 218" xfId="7687" xr:uid="{327483BC-0CBE-4FE0-A09B-F6918E7689D5}"/>
    <cellStyle name="Normal 219" xfId="8005" xr:uid="{5B4FC531-526D-4E04-BBF7-021C2EDCDCB4}"/>
    <cellStyle name="Normal 22" xfId="75" xr:uid="{17ECAB6E-D7CC-4A89-A959-DE659BC1D596}"/>
    <cellStyle name="Normal 22 10" xfId="12823" xr:uid="{C6CDE858-E43E-47E6-A5DD-9ED17F61D513}"/>
    <cellStyle name="Normal 22 10 2" xfId="12414" xr:uid="{15F9B154-EBD8-4B92-B290-95C22FB23540}"/>
    <cellStyle name="Normal 22 11" xfId="12654" xr:uid="{8B0BEFBF-4D3F-48E8-BDA9-D29BF596F1F2}"/>
    <cellStyle name="Normal 22 12" xfId="12687" xr:uid="{862621E4-87D3-4CB6-B70B-302FD5A33684}"/>
    <cellStyle name="Normal 22 13" xfId="13232" xr:uid="{1D56E2D4-6DA7-4242-9C3F-9EF41904370D}"/>
    <cellStyle name="Normal 22 14" xfId="12512" xr:uid="{497E92C5-D379-4A19-8D95-30FCB709D3AC}"/>
    <cellStyle name="Normal 22 2" xfId="3684" xr:uid="{EA13E5CF-5D63-4931-854B-30943B35C55F}"/>
    <cellStyle name="Normal 22 2 2" xfId="12473" xr:uid="{2EFE2B37-A57A-42FB-818F-0EB9D023156E}"/>
    <cellStyle name="Normal 22 2 2 2" xfId="12286" xr:uid="{AD64EC25-6ADE-4234-945A-1FCDF7D418F8}"/>
    <cellStyle name="Normal 22 2 3" xfId="12658" xr:uid="{A50D3813-F120-4384-9AE3-4AF2B5033AF9}"/>
    <cellStyle name="Normal 22 3" xfId="5456" xr:uid="{A2F4AEBB-CE10-4609-BB24-5C8E5A4917A5}"/>
    <cellStyle name="Normal 22 4" xfId="5407" xr:uid="{D161FE47-DF9D-42EC-86A1-1BA9C7F45AAF}"/>
    <cellStyle name="Normal 22 5" xfId="5499" xr:uid="{2699D9FA-8F36-41E5-ADE0-32321920166E}"/>
    <cellStyle name="Normal 22 5 2" xfId="5457" xr:uid="{63F43145-A311-47C7-92E9-BEC02BA1E6D1}"/>
    <cellStyle name="Normal 22 5 2 2" xfId="12836" xr:uid="{DADD95D4-4EA9-43BE-9E7E-925F16BC4FCD}"/>
    <cellStyle name="Normal 22 5 2 2 2" xfId="12316" xr:uid="{5F4D6FC4-51BE-4742-A713-3DD4A412DC3B}"/>
    <cellStyle name="Normal 22 5 2 3" xfId="13197" xr:uid="{738BDCE7-0B39-49D7-BCFF-2EF998CD8362}"/>
    <cellStyle name="Normal 22 5 2 3 2" xfId="12226" xr:uid="{CA9A6C42-3E20-4732-A495-E369FB98103F}"/>
    <cellStyle name="Normal 22 5 2 4" xfId="12639" xr:uid="{1827AD2C-75CC-47EC-9575-C468CA36450B}"/>
    <cellStyle name="Normal 22 5 3" xfId="12565" xr:uid="{C020C910-4BFB-42C4-BB4A-269207F6732E}"/>
    <cellStyle name="Normal 22 5 3 2" xfId="13186" xr:uid="{5632F1D5-08A7-4DA2-8624-4161B52BCB6F}"/>
    <cellStyle name="Normal 22 5 4" xfId="13120" xr:uid="{28F004D0-E04A-4F29-A04B-3373D8380262}"/>
    <cellStyle name="Normal 22 5 4 2" xfId="12970" xr:uid="{8E26402A-2865-408E-BEFD-C57C86F8B188}"/>
    <cellStyle name="Normal 22 5 5" xfId="12940" xr:uid="{EFA56ECF-1FE6-465C-B434-0D62431DDEBE}"/>
    <cellStyle name="Normal 22 6" xfId="5486" xr:uid="{E87EA7BC-AAFA-4D3F-8A18-FE7955EA4485}"/>
    <cellStyle name="Normal 22 6 2" xfId="13089" xr:uid="{545C42EC-113C-47BC-AF20-B3F761CEB12B}"/>
    <cellStyle name="Normal 22 6 2 2" xfId="12353" xr:uid="{A94E7B34-F3B4-468D-9D20-2E516FA0792A}"/>
    <cellStyle name="Normal 22 6 3" xfId="12734" xr:uid="{DF4457F7-85CB-4A2B-B20D-F1147486D985}"/>
    <cellStyle name="Normal 22 6 3 2" xfId="12677" xr:uid="{628E0281-53E8-41C5-89B9-68CE0E0F7534}"/>
    <cellStyle name="Normal 22 6 4" xfId="12147" xr:uid="{F8587CD2-DAD0-480C-B9C7-B64CCD906058}"/>
    <cellStyle name="Normal 22 7" xfId="7686" xr:uid="{BF58C59E-4490-4DCA-8DB6-ABE5FF587917}"/>
    <cellStyle name="Normal 22 7 2" xfId="8443" xr:uid="{A04CC3C6-D20F-4DFC-A406-D3F02FAED434}"/>
    <cellStyle name="Normal 22 8" xfId="3683" xr:uid="{2247EB23-F0E0-47CB-B4F1-2182659A7EE7}"/>
    <cellStyle name="Normal 22 9" xfId="12869" xr:uid="{526478FC-8060-4A0A-AD38-283CC4F52C22}"/>
    <cellStyle name="Normal 22 9 2" xfId="12363" xr:uid="{486A84DE-325C-453C-8A50-E5D57241AA84}"/>
    <cellStyle name="Normal 220" xfId="8083" xr:uid="{2929CF9B-40A7-4CC1-98C6-3813B8C8F234}"/>
    <cellStyle name="Normal 221" xfId="8082" xr:uid="{3A837ED3-ABF6-44E8-A850-3BE771EBF3D2}"/>
    <cellStyle name="Normal 222" xfId="8081" xr:uid="{7444EBDD-3C37-4643-A540-837BA65D484F}"/>
    <cellStyle name="Normal 223" xfId="7685" xr:uid="{887D5463-788D-4E0D-A808-3083CB11EF8D}"/>
    <cellStyle name="Normal 224" xfId="7684" xr:uid="{79A43F83-C414-48D4-B58C-D9A07E50E728}"/>
    <cellStyle name="Normal 225" xfId="7683" xr:uid="{A1072F79-707D-4E1F-96B9-BD64EDEEB1CB}"/>
    <cellStyle name="Normal 226" xfId="7682" xr:uid="{1384E908-2BD0-4E63-A3C6-8665B62F7104}"/>
    <cellStyle name="Normal 227" xfId="7681" xr:uid="{DAF82438-668E-4CE9-810C-B1B3081C7747}"/>
    <cellStyle name="Normal 228" xfId="7680" xr:uid="{3B43097A-4FD2-4EAC-B127-21AD7F28BBD9}"/>
    <cellStyle name="Normal 229" xfId="7679" xr:uid="{F94A2E19-1F29-4399-B24D-0A862D956C0E}"/>
    <cellStyle name="Normal 23" xfId="76" xr:uid="{BA4E2070-D419-4EFA-85A0-62126C0554CF}"/>
    <cellStyle name="Normal 23 2" xfId="3686" xr:uid="{9C6C9CDC-5181-477B-AE8B-87EB71026044}"/>
    <cellStyle name="Normal 23 2 2" xfId="12219" xr:uid="{C6D8A8A4-984D-4B14-9F9C-3D52BCC3BE56}"/>
    <cellStyle name="Normal 23 3" xfId="7677" xr:uid="{4C473B76-1F36-4EB4-AE4C-CEB5C027BA63}"/>
    <cellStyle name="Normal 23 3 2" xfId="8441" xr:uid="{DB0CE7FE-D675-4E6B-A67B-7C8A139989C7}"/>
    <cellStyle name="Normal 23 4" xfId="7678" xr:uid="{5C55AD3F-914B-445E-8159-E2B7EB274BD9}"/>
    <cellStyle name="Normal 23 5" xfId="3685" xr:uid="{1A31D708-2DA4-4C0C-BF17-96DB30CDC23D}"/>
    <cellStyle name="Normal 230" xfId="7676" xr:uid="{FABFADD2-B52D-46AC-B0FD-7F93A0FBB383}"/>
    <cellStyle name="Normal 231" xfId="7675" xr:uid="{7AD5E1B4-CB58-474C-9295-68080B1F2458}"/>
    <cellStyle name="Normal 232" xfId="7674" xr:uid="{BAE98799-60C8-43EE-9A8E-5319DCD4CDE4}"/>
    <cellStyle name="Normal 233" xfId="7673" xr:uid="{C10E9C8A-2086-473B-A60C-BA5E879C3DA3}"/>
    <cellStyle name="Normal 234" xfId="8027" xr:uid="{FEFA1EDA-300F-455E-9E06-904BA5F39293}"/>
    <cellStyle name="Normal 235" xfId="7955" xr:uid="{0D2EBF37-32E8-44A8-900F-DFE3716EEB37}"/>
    <cellStyle name="Normal 236" xfId="7672" xr:uid="{BB32D215-FDED-4C5F-918F-5A15AC8BAC61}"/>
    <cellStyle name="Normal 237" xfId="7671" xr:uid="{0F61A28B-9277-410C-8BA2-BF51EE568218}"/>
    <cellStyle name="Normal 238" xfId="7670" xr:uid="{13D366E7-4816-4C1C-871B-23057EFD9ABB}"/>
    <cellStyle name="Normal 239" xfId="7669" xr:uid="{E9538FC3-60BA-423C-B517-C4FE7EDAD2AF}"/>
    <cellStyle name="Normal 24" xfId="77" xr:uid="{36BDE928-2408-45BF-9309-5D1D68EC5002}"/>
    <cellStyle name="Normal 24 2" xfId="3688" xr:uid="{23B6C30D-009F-4599-A3D7-68AEAA8E345D}"/>
    <cellStyle name="Normal 24 2 2" xfId="13242" xr:uid="{9FF4D47F-1C9B-4286-A85C-590BE61EAB83}"/>
    <cellStyle name="Normal 24 3" xfId="7667" xr:uid="{B20B4944-B095-4956-8311-5F25B9537065}"/>
    <cellStyle name="Normal 24 3 2" xfId="8448" xr:uid="{C651CAED-E1D5-40F5-BFAE-2785372E636E}"/>
    <cellStyle name="Normal 24 4" xfId="7668" xr:uid="{D49C49BC-B440-43DA-AEEE-474B449BBC81}"/>
    <cellStyle name="Normal 24 5" xfId="3687" xr:uid="{7663BE2D-94B2-49F7-A53E-73328E0CA2D5}"/>
    <cellStyle name="Normal 240" xfId="7666" xr:uid="{2FCE66A6-7A7D-4BAA-8EE7-8200265D9A02}"/>
    <cellStyle name="Normal 241" xfId="7665" xr:uid="{4F8FDA99-EA19-43DB-BFC9-D196C4260D20}"/>
    <cellStyle name="Normal 242" xfId="7664" xr:uid="{3D09C0B6-F0D5-4124-AB47-D6D04913E661}"/>
    <cellStyle name="Normal 243" xfId="7663" xr:uid="{48EF9B05-EC7A-4D75-A210-4BFFBC179331}"/>
    <cellStyle name="Normal 244" xfId="7662" xr:uid="{E69D3738-1DEF-4427-871A-A34055D150DC}"/>
    <cellStyle name="Normal 245" xfId="7661" xr:uid="{D7718D7B-70A3-42DE-8C6F-B74119083EF6}"/>
    <cellStyle name="Normal 246" xfId="7660" xr:uid="{1ADF3999-AE45-44FF-8209-3F2489055EB3}"/>
    <cellStyle name="Normal 247" xfId="7659" xr:uid="{7C9182CF-41B5-4B79-BCE7-EAF04BDEF697}"/>
    <cellStyle name="Normal 248" xfId="7658" xr:uid="{F23D8FEC-B68C-49A9-85E7-8DD6A5D9E3A3}"/>
    <cellStyle name="Normal 249" xfId="7657" xr:uid="{F0660FAF-297E-49FE-B4B3-E4036025C983}"/>
    <cellStyle name="Normal 249 2" xfId="8501" xr:uid="{676475C2-E27D-4732-9C98-8CA1339335DF}"/>
    <cellStyle name="Normal 25" xfId="78" xr:uid="{3309CBDE-9073-4842-8446-FEF23952E51A}"/>
    <cellStyle name="Normal 25 2" xfId="3690" xr:uid="{F9E844EF-0F14-43C0-9559-C1934EE13FF3}"/>
    <cellStyle name="Normal 25 2 2" xfId="8502" xr:uid="{C9BDAEA3-1629-457B-97D3-9678B9D872C2}"/>
    <cellStyle name="Normal 25 2 3" xfId="12553" xr:uid="{9FCB5CE7-71C8-4C93-B837-F14DD2FD0E68}"/>
    <cellStyle name="Normal 25 3" xfId="7655" xr:uid="{8B70A78C-9A67-460D-B216-59308952223C}"/>
    <cellStyle name="Normal 25 3 2" xfId="8503" xr:uid="{E4C8D9DB-8CC8-4382-B392-559A42DEF697}"/>
    <cellStyle name="Normal 25 3 3" xfId="8447" xr:uid="{21F7114C-EB2A-41A0-B768-A68D47E9A3A9}"/>
    <cellStyle name="Normal 25 4" xfId="7656" xr:uid="{6238AFFF-C34D-4EB7-A55F-20B605075C51}"/>
    <cellStyle name="Normal 25 5" xfId="3689" xr:uid="{8AD9E489-7012-42F3-9084-E576789ED0B4}"/>
    <cellStyle name="Normal 250" xfId="7654" xr:uid="{7CC31452-90B3-4919-8DAD-D862BCD83408}"/>
    <cellStyle name="Normal 251" xfId="7653" xr:uid="{B5A6B40D-47C0-4EA9-881A-ED4C04B00252}"/>
    <cellStyle name="Normal 251 2" xfId="8504" xr:uid="{834D8A22-8C97-4820-8720-F90CC5045216}"/>
    <cellStyle name="Normal 252" xfId="7652" xr:uid="{30CFC53B-67E1-4867-8F8D-9236CA778D8D}"/>
    <cellStyle name="Normal 253" xfId="7651" xr:uid="{9602151B-8457-4B73-8517-2B9CF440346D}"/>
    <cellStyle name="Normal 254" xfId="7650" xr:uid="{0D9B3D22-EA35-4D79-8902-61A14AADB0B2}"/>
    <cellStyle name="Normal 255" xfId="7649" xr:uid="{4F9FAE03-2F64-46C2-BAAF-6EAFE18B8EA9}"/>
    <cellStyle name="Normal 256" xfId="7648" xr:uid="{B4EFDE5E-AB74-4CE2-AAE4-307DAE53B977}"/>
    <cellStyle name="Normal 257" xfId="7946" xr:uid="{821B7A3C-5272-443B-BA66-9D4C5FB8EFAA}"/>
    <cellStyle name="Normal 257 2" xfId="8505" xr:uid="{C6FCF7FB-FA78-4D0B-AFD9-9C8EE4B43481}"/>
    <cellStyle name="Normal 258" xfId="8009" xr:uid="{1600C754-B659-4DCC-A36D-48F127C72937}"/>
    <cellStyle name="Normal 258 2" xfId="8506" xr:uid="{7828190D-D832-46CC-841A-25BDB61433A8}"/>
    <cellStyle name="Normal 259" xfId="7647" xr:uid="{A56BAC08-5ADC-421E-B566-9FE65A3AF4F3}"/>
    <cellStyle name="Normal 259 2" xfId="8507" xr:uid="{B661AE99-80B8-4C43-B753-077C8727CE7F}"/>
    <cellStyle name="Normal 26" xfId="79" xr:uid="{3DAEE518-DCD4-4BA5-984A-D9BBB60EEBAA}"/>
    <cellStyle name="Normal 26 2" xfId="3692" xr:uid="{6CEB2F13-2D86-4B78-9304-3BED700E3F31}"/>
    <cellStyle name="Normal 26 2 2" xfId="8508" xr:uid="{A86E88B0-587A-4615-BD8C-6151AEFA1828}"/>
    <cellStyle name="Normal 26 3" xfId="7963" xr:uid="{ECFA8F16-911C-46D2-A03D-C6680553925C}"/>
    <cellStyle name="Normal 26 3 2" xfId="8509" xr:uid="{E5C57710-3CB1-475F-B6D9-72BFA2671834}"/>
    <cellStyle name="Normal 26 3 3" xfId="8451" xr:uid="{71E71BD2-A858-402D-AB23-87D4BA1B0154}"/>
    <cellStyle name="Normal 26 4" xfId="7646" xr:uid="{D48BCC82-FCE0-4195-ADC7-21D9B560D656}"/>
    <cellStyle name="Normal 26 5" xfId="3691" xr:uid="{1D9F5E9D-939A-43B6-A1BB-39067BA64E87}"/>
    <cellStyle name="Normal 260" xfId="8034" xr:uid="{EDE8D8EF-4518-4AA2-B641-43377525B1DD}"/>
    <cellStyle name="Normal 260 2" xfId="8510" xr:uid="{FF0476DD-4C24-416E-A667-DC89FA3897D0}"/>
    <cellStyle name="Normal 261" xfId="7645" xr:uid="{11976EC4-F1B7-40C7-B5E0-BD93939971F2}"/>
    <cellStyle name="Normal 261 2" xfId="8511" xr:uid="{D7F7FC77-9342-4EAD-A0D4-5325FB912511}"/>
    <cellStyle name="Normal 262" xfId="7644" xr:uid="{DDDECBBC-50F3-4478-8827-8FA919AD16A3}"/>
    <cellStyle name="Normal 262 2" xfId="8512" xr:uid="{C1C161E2-32CA-4235-A2E7-84D182CEFF8B}"/>
    <cellStyle name="Normal 263" xfId="7643" xr:uid="{56C71443-0A11-4543-9233-A7111EBFAB52}"/>
    <cellStyle name="Normal 263 2" xfId="8513" xr:uid="{AF3EB7B6-C5EE-48A3-B753-C51F68ECCEB9}"/>
    <cellStyle name="Normal 264" xfId="8080" xr:uid="{FB7F3289-CA4C-4FB5-B368-BECF054651CE}"/>
    <cellStyle name="Normal 264 2" xfId="8514" xr:uid="{0D40BF27-CF31-4AD8-A4E5-824431BACD2E}"/>
    <cellStyle name="Normal 265" xfId="8001" xr:uid="{DB51E38B-236D-4314-8C6F-B63C08B6043A}"/>
    <cellStyle name="Normal 265 2" xfId="8515" xr:uid="{FD9EF967-08C9-4303-8DE3-BB199950E701}"/>
    <cellStyle name="Normal 266" xfId="7939" xr:uid="{EE0DDF5C-3D56-49FF-B714-22157CFC02B2}"/>
    <cellStyle name="Normal 266 2" xfId="8516" xr:uid="{EA104B91-D3BB-4878-B6A6-E80F4D7DE537}"/>
    <cellStyle name="Normal 267" xfId="7962" xr:uid="{67203061-51C2-40CB-A125-276F508CDA09}"/>
    <cellStyle name="Normal 267 2" xfId="8517" xr:uid="{7479DF5F-1CC6-4B4E-82C9-DEBC5B7C1A84}"/>
    <cellStyle name="Normal 268" xfId="7980" xr:uid="{C2C41D36-2A40-4C09-AF24-18ED15A366D6}"/>
    <cellStyle name="Normal 268 2" xfId="8518" xr:uid="{7A886403-7B3F-4A31-94F4-80D90A33262B}"/>
    <cellStyle name="Normal 269" xfId="7931" xr:uid="{4074F8A8-F657-44CD-B995-67DF9C2B3253}"/>
    <cellStyle name="Normal 269 2" xfId="8519" xr:uid="{28F6E689-3A7B-4479-A492-78A560897774}"/>
    <cellStyle name="Normal 27" xfId="80" xr:uid="{E6327086-63BA-4C14-B92E-414217A1DC85}"/>
    <cellStyle name="Normal 27 2" xfId="3694" xr:uid="{F431D7A3-FED2-46F7-AF5C-E3EA8DE92AAD}"/>
    <cellStyle name="Normal 27 2 2" xfId="8520" xr:uid="{DEF6DB0B-0EEF-495C-ADD3-4D767D8784E9}"/>
    <cellStyle name="Normal 27 3" xfId="7986" xr:uid="{DFAFF0E4-ACC0-43BF-997D-9410A164A16A}"/>
    <cellStyle name="Normal 27 3 2" xfId="8521" xr:uid="{4885BB41-D86C-41B4-B7CD-143B9A89848C}"/>
    <cellStyle name="Normal 27 3 3" xfId="8450" xr:uid="{52A7C836-23C8-4C75-A6D5-7A0BFD28A1A5}"/>
    <cellStyle name="Normal 27 4" xfId="8029" xr:uid="{4CBE954B-0DAD-4996-A603-ABCBAD09E69A}"/>
    <cellStyle name="Normal 27 5" xfId="3693" xr:uid="{F93AC9CC-2273-4D49-8FFF-15CD24E4F33E}"/>
    <cellStyle name="Normal 270" xfId="7993" xr:uid="{5DD6BCD4-4E30-4448-8DA0-925B5799C79B}"/>
    <cellStyle name="Normal 270 2" xfId="8522" xr:uid="{A97D07F9-98CE-44B8-9664-EB75C5A49C98}"/>
    <cellStyle name="Normal 271" xfId="7930" xr:uid="{4226E29C-03EC-4E76-87DD-4D03CA25DF86}"/>
    <cellStyle name="Normal 271 2" xfId="8523" xr:uid="{675EB4A2-26E6-4636-A2D5-38EE461BBF5A}"/>
    <cellStyle name="Normal 272" xfId="7897" xr:uid="{1FF2CED6-17C4-4057-883E-17330AB151DB}"/>
    <cellStyle name="Normal 272 2" xfId="8524" xr:uid="{F32AF753-AFE0-49DD-A028-0CF26B957EE9}"/>
    <cellStyle name="Normal 273" xfId="7929" xr:uid="{5B480D1C-A88D-4FB5-B0DD-9674B0ADCF7A}"/>
    <cellStyle name="Normal 273 2" xfId="8525" xr:uid="{AD099379-DC00-4082-B077-239B82F5FB80}"/>
    <cellStyle name="Normal 274" xfId="7968" xr:uid="{1B709CEF-97C3-42F4-AC52-61B6FDCAF6F1}"/>
    <cellStyle name="Normal 274 2" xfId="8526" xr:uid="{FB428158-57DB-40A7-A874-2BB989936632}"/>
    <cellStyle name="Normal 275" xfId="7992" xr:uid="{A7ACA0A7-712A-4EDC-93B1-6B3637748111}"/>
    <cellStyle name="Normal 275 2" xfId="8527" xr:uid="{CB3E8876-1CF2-44C7-B5B9-7416A2BD4F06}"/>
    <cellStyle name="Normal 276" xfId="7909" xr:uid="{2DF89E44-8BDF-4A7D-9A5F-BA12D74ECAF6}"/>
    <cellStyle name="Normal 276 2" xfId="8528" xr:uid="{421AB3F5-E477-4370-B22C-0E068F90AD20}"/>
    <cellStyle name="Normal 277" xfId="7985" xr:uid="{CEA82C19-4A70-44A6-87DE-7897EED919E5}"/>
    <cellStyle name="Normal 277 2" xfId="8529" xr:uid="{8D9542FA-7245-45EE-BFA6-DAE13EA3690F}"/>
    <cellStyle name="Normal 278" xfId="8016" xr:uid="{DCE9A848-DFDD-44F6-B487-E944F863BE44}"/>
    <cellStyle name="Normal 278 2" xfId="8530" xr:uid="{4F292D32-A8F3-4F0E-8434-6D07C3E10489}"/>
    <cellStyle name="Normal 279" xfId="7991" xr:uid="{F828DA6E-6B6D-49B5-9C8C-034ABE50395C}"/>
    <cellStyle name="Normal 279 2" xfId="8531" xr:uid="{997E783A-7533-46E4-82F8-B9B84F7CDA39}"/>
    <cellStyle name="Normal 28" xfId="81" xr:uid="{4EEA50AC-6795-401E-9B3A-3BCD2F8D3272}"/>
    <cellStyle name="Normal 28 2" xfId="3696" xr:uid="{B3A72307-19DC-4C91-865F-DEF18C2297DC}"/>
    <cellStyle name="Normal 28 2 2" xfId="8532" xr:uid="{61764AC7-C072-4A03-A2D2-E4808F036605}"/>
    <cellStyle name="Normal 28 3" xfId="7999" xr:uid="{4F4CE077-1F79-41CE-9EBB-923921CBFEC1}"/>
    <cellStyle name="Normal 28 3 2" xfId="8533" xr:uid="{424490ED-E2DE-47B6-BC53-B82E1F9BC81D}"/>
    <cellStyle name="Normal 28 3 3" xfId="8452" xr:uid="{1B96494B-6387-44A0-8BF0-804FC0E8DFC1}"/>
    <cellStyle name="Normal 28 4" xfId="7979" xr:uid="{1ACD8B51-0244-4974-A4C8-9BE8C3904628}"/>
    <cellStyle name="Normal 28 5" xfId="3695" xr:uid="{77CB32DA-4A6C-4D59-A4C9-5E805975C6F9}"/>
    <cellStyle name="Normal 280" xfId="7966" xr:uid="{10D0568F-FDB1-4CBE-86EE-26D038FA17FB}"/>
    <cellStyle name="Normal 280 2" xfId="8534" xr:uid="{76D20C57-F3BE-4A83-870A-963ADCB455B6}"/>
    <cellStyle name="Normal 281" xfId="8362" xr:uid="{4A9A6197-21F8-4E8D-A91D-13EE64A77904}"/>
    <cellStyle name="Normal 281 2" xfId="8535" xr:uid="{147087C8-E34A-4154-969B-DB95C220A9AF}"/>
    <cellStyle name="Normal 282" xfId="8363" xr:uid="{ACBA16E8-135D-4304-91B9-CE3614756860}"/>
    <cellStyle name="Normal 282 2" xfId="8536" xr:uid="{D2044B6C-0E43-447C-A541-30860630482A}"/>
    <cellStyle name="Normal 283" xfId="8364" xr:uid="{0F412FFF-272B-4893-808E-A669BDAB6373}"/>
    <cellStyle name="Normal 284" xfId="8365" xr:uid="{E201F62C-882A-48FB-B131-ABF2C9CFD72D}"/>
    <cellStyle name="Normal 285" xfId="8366" xr:uid="{D4687E91-81E9-42ED-9804-BB4B582138A8}"/>
    <cellStyle name="Normal 286" xfId="8367" xr:uid="{40422D04-8A1C-47A9-9091-BCC4FA8100C5}"/>
    <cellStyle name="Normal 287" xfId="8368" xr:uid="{EFC415A9-88DE-488E-A496-698A9F59A557}"/>
    <cellStyle name="Normal 288" xfId="8012" xr:uid="{0DE713D6-E9E5-4949-B19A-B9DC5476F43F}"/>
    <cellStyle name="Normal 288 2" xfId="8537" xr:uid="{15B2E0D1-2DE2-4612-BA9B-967F77AC4CEF}"/>
    <cellStyle name="Normal 289" xfId="11949" xr:uid="{0D7DB7C1-8E95-49E6-BCFB-34383DE17EDF}"/>
    <cellStyle name="Normal 29" xfId="82" xr:uid="{8D06B0B3-AE3D-408E-BADB-89FEE1DA0E1F}"/>
    <cellStyle name="Normal 29 2" xfId="3698" xr:uid="{D6565E18-6E02-4A37-9D9A-1001275802FC}"/>
    <cellStyle name="Normal 29 2 2" xfId="8538" xr:uid="{95A26D54-D506-45BF-96F2-7B94E7DAA5A5}"/>
    <cellStyle name="Normal 29 3" xfId="7917" xr:uid="{C5B6E5DF-1833-4FF8-A6CB-1F945AB87A98}"/>
    <cellStyle name="Normal 29 3 2" xfId="8539" xr:uid="{DF110030-29CC-417D-8927-F43E25B50259}"/>
    <cellStyle name="Normal 29 3 3" xfId="8453" xr:uid="{D762E7CD-A2E7-4AA8-8A8E-249C87625A57}"/>
    <cellStyle name="Normal 29 4" xfId="8038" xr:uid="{B7987479-5668-40F3-B733-E39BDB475F05}"/>
    <cellStyle name="Normal 29 5" xfId="3697" xr:uid="{F43B7C89-A502-41B3-811D-B80EBC02D6B7}"/>
    <cellStyle name="Normal 290" xfId="11944" xr:uid="{EDF111E9-C91D-4193-8B25-760C5256D172}"/>
    <cellStyle name="Normal 290 2" xfId="12068" xr:uid="{00F213BE-3A87-49B7-B308-87834C1C2337}"/>
    <cellStyle name="Normal 291" xfId="11950" xr:uid="{293EC8A2-E17F-4624-8FED-2772180592BE}"/>
    <cellStyle name="Normal 291 2" xfId="12069" xr:uid="{F08CB9C5-1919-4CA8-A720-E3A4E0BC314D}"/>
    <cellStyle name="Normal 292" xfId="11977" xr:uid="{CF5C7537-6201-4306-B61D-F182625FD8D6}"/>
    <cellStyle name="Normal 292 2" xfId="12071" xr:uid="{009634B6-82DE-4BD4-A721-725695A46689}"/>
    <cellStyle name="Normal 293" xfId="11954" xr:uid="{7CD6F69B-7AD3-4F62-9F9E-022834075FC9}"/>
    <cellStyle name="Normal 293 2" xfId="12070" xr:uid="{AB8E5E94-A29F-4630-AC92-72A876BA918B}"/>
    <cellStyle name="Normal 294" xfId="12051" xr:uid="{015694F6-D50E-4F4C-B26D-26F568DD99D0}"/>
    <cellStyle name="Normal 295" xfId="12052" xr:uid="{553BD37C-D189-4C2F-A7BD-79314F3E932A}"/>
    <cellStyle name="Normal 296" xfId="12053" xr:uid="{D46783B3-9625-44D8-ABBB-78DDA52A27F1}"/>
    <cellStyle name="Normal 3" xfId="23" xr:uid="{C8FF353F-E79B-404A-BB36-32A673252FC6}"/>
    <cellStyle name="Normal 3 10" xfId="3699" xr:uid="{CA695F1A-5924-4D11-97BC-555409F6151A}"/>
    <cellStyle name="Normal 3 10 2" xfId="3700" xr:uid="{2BD7EF9B-739B-4A3A-A04B-26CD95636E8B}"/>
    <cellStyle name="Normal 3 10 2 2" xfId="8542" xr:uid="{CC523165-4227-47A9-A7EB-E5E0233E0B41}"/>
    <cellStyle name="Normal 3 10 3" xfId="8541" xr:uid="{4312EC7F-3206-418F-BA33-3E2F809D0A44}"/>
    <cellStyle name="Normal 3 10_Operation viability" xfId="3701" xr:uid="{16FFF10E-2BD7-4E7D-9B45-0E571CB4E03F}"/>
    <cellStyle name="Normal 3 11" xfId="3702" xr:uid="{32A0F450-2A1C-49E4-9B59-1532CEE63CDE}"/>
    <cellStyle name="Normal 3 11 2" xfId="3703" xr:uid="{49CD7A96-7069-414E-ADEE-E6473F6718FE}"/>
    <cellStyle name="Normal 3 11 2 2" xfId="8544" xr:uid="{6B83F5C7-1403-43A2-97D9-AD06CB43060D}"/>
    <cellStyle name="Normal 3 11 3" xfId="8543" xr:uid="{22302FFC-AA55-4FCF-9520-70E2A697F0A7}"/>
    <cellStyle name="Normal 3 11_Operation viability" xfId="3704" xr:uid="{8962A61B-B762-4D06-88EF-037E6C3A0780}"/>
    <cellStyle name="Normal 3 12" xfId="3705" xr:uid="{F9AE2EC1-1A84-43F6-B958-8C6C8D28463B}"/>
    <cellStyle name="Normal 3 12 2" xfId="3706" xr:uid="{BBDF046E-E5D0-485F-B928-7C0F1E6AA3F8}"/>
    <cellStyle name="Normal 3 12 2 2" xfId="8546" xr:uid="{DF9108EE-99E6-43CE-B89A-1BD501FF6E9A}"/>
    <cellStyle name="Normal 3 12 3" xfId="8545" xr:uid="{79234678-0563-41C5-8C27-51CF308C008D}"/>
    <cellStyle name="Normal 3 12_Operation viability" xfId="3707" xr:uid="{BC312186-772A-4C95-8336-5F48510F1065}"/>
    <cellStyle name="Normal 3 13" xfId="3708" xr:uid="{236E625E-FD68-4798-9AFC-217257DC0775}"/>
    <cellStyle name="Normal 3 13 2" xfId="3709" xr:uid="{94C09507-DB35-447D-83CD-9FE50ECE8501}"/>
    <cellStyle name="Normal 3 13 2 2" xfId="8548" xr:uid="{1F771354-641A-44A5-B3F5-F5414FDE9758}"/>
    <cellStyle name="Normal 3 13 3" xfId="8547" xr:uid="{D0E771D9-5135-45B1-A83A-DC3A63B60BC3}"/>
    <cellStyle name="Normal 3 13_Operation viability" xfId="3710" xr:uid="{5CA44055-5AD7-4863-9102-0BA917407197}"/>
    <cellStyle name="Normal 3 14" xfId="3711" xr:uid="{4C89EBAD-E10D-4806-8564-1AB999B76396}"/>
    <cellStyle name="Normal 3 14 2" xfId="3712" xr:uid="{0D82D623-B3B6-4BF7-90FA-929398528B2A}"/>
    <cellStyle name="Normal 3 14 2 2" xfId="8550" xr:uid="{E06E1130-B3EA-4ABC-A3A2-C217514D9DDA}"/>
    <cellStyle name="Normal 3 14 3" xfId="8549" xr:uid="{52F9DB9E-4F71-4C44-8707-8AD4498089C2}"/>
    <cellStyle name="Normal 3 14_Operation viability" xfId="3713" xr:uid="{0F2E5AFA-B68A-4288-A27A-B7E880ECE505}"/>
    <cellStyle name="Normal 3 15" xfId="3714" xr:uid="{DF54771E-48A1-4061-B128-F1A68F900966}"/>
    <cellStyle name="Normal 3 15 2" xfId="3715" xr:uid="{84E2FEF3-861F-4884-8A0A-CD1816DDC8D1}"/>
    <cellStyle name="Normal 3 15 2 2" xfId="8552" xr:uid="{268E8843-2D46-4C27-AABF-AA8528EB46D0}"/>
    <cellStyle name="Normal 3 15 3" xfId="8551" xr:uid="{F6B75D4B-8233-4695-9BD5-0162293A48E0}"/>
    <cellStyle name="Normal 3 15_Operation viability" xfId="3716" xr:uid="{8E169523-05FC-4C69-B934-5CCA097FE1B6}"/>
    <cellStyle name="Normal 3 16" xfId="3717" xr:uid="{DF988AA4-C3F5-437F-9094-39C8A6E00647}"/>
    <cellStyle name="Normal 3 16 2" xfId="3718" xr:uid="{C8786F3D-9DAB-4136-B0BD-240C636C4C5D}"/>
    <cellStyle name="Normal 3 16 2 2" xfId="8554" xr:uid="{1DB58C80-12F6-4D53-9BEB-2966310FE306}"/>
    <cellStyle name="Normal 3 16 3" xfId="8553" xr:uid="{334FFB5E-66D9-4644-8D82-2A0C5F809D62}"/>
    <cellStyle name="Normal 3 16_Operation viability" xfId="3719" xr:uid="{6D086EAF-9AAE-43F7-A27B-1F44E68EB62D}"/>
    <cellStyle name="Normal 3 17" xfId="3720" xr:uid="{EBE7E7D1-3758-4ECA-BD2B-44ACE5B16D60}"/>
    <cellStyle name="Normal 3 17 2" xfId="3721" xr:uid="{7790D66A-4AE6-4EB9-924F-20446BCFB997}"/>
    <cellStyle name="Normal 3 17 2 2" xfId="8035" xr:uid="{87386963-F717-443C-8092-88871549C9BB}"/>
    <cellStyle name="Normal 3 17 2 2 2" xfId="8557" xr:uid="{D9A05EF4-53E6-455C-A57A-42153A70FB6C}"/>
    <cellStyle name="Normal 3 17 2 3" xfId="8556" xr:uid="{4C2EA53D-261E-4614-B056-1F05801F1261}"/>
    <cellStyle name="Normal 3 17 3" xfId="8555" xr:uid="{8E8A72F8-DEAC-4F8E-B766-404E93B35203}"/>
    <cellStyle name="Normal 3 17_Operation viability" xfId="3722" xr:uid="{CAB2B011-2266-47E0-904B-2C4099622A21}"/>
    <cellStyle name="Normal 3 18" xfId="3723" xr:uid="{297FFC6C-CAC6-4637-8EB4-1FDD5E5D4A83}"/>
    <cellStyle name="Normal 3 18 2" xfId="3724" xr:uid="{C986A686-C11D-4DE5-AFB6-72B9D8466AC2}"/>
    <cellStyle name="Normal 3 18 2 2" xfId="7641" xr:uid="{7C8089E8-0460-4191-AD42-C27E720F16E1}"/>
    <cellStyle name="Normal 3 18 2 2 2" xfId="8560" xr:uid="{71C794A7-9590-471F-BF00-AE14A0887150}"/>
    <cellStyle name="Normal 3 18 2 3" xfId="8559" xr:uid="{D53E25EF-57F5-4675-B8A4-0D16E510C2DD}"/>
    <cellStyle name="Normal 3 18 3" xfId="7642" xr:uid="{4506B199-0617-4091-A6C3-277293998368}"/>
    <cellStyle name="Normal 3 18 3 2" xfId="8561" xr:uid="{C9D78D0C-55EA-4A5C-A18B-FBB08C28E540}"/>
    <cellStyle name="Normal 3 18 4" xfId="8558" xr:uid="{1FF0AAEC-DA1B-4DDC-811B-2EC0F9C6D6B8}"/>
    <cellStyle name="Normal 3 18_Operation viability" xfId="3725" xr:uid="{5D29064E-1AEB-4DB0-9E55-7C522C96B807}"/>
    <cellStyle name="Normal 3 19" xfId="3726" xr:uid="{E59DC987-B5FA-43CF-8571-598AF053EE57}"/>
    <cellStyle name="Normal 3 19 2" xfId="3727" xr:uid="{2EEE7351-1EA7-4462-AB2A-C299814995E6}"/>
    <cellStyle name="Normal 3 19 2 2" xfId="7640" xr:uid="{ED27761E-097F-4CD8-BA65-2EAE707C769C}"/>
    <cellStyle name="Normal 3 19 2 2 2" xfId="8564" xr:uid="{8F9B24CD-3543-4E44-B719-74548B56E08E}"/>
    <cellStyle name="Normal 3 19 2 3" xfId="8563" xr:uid="{FF965965-A4F8-4BB2-891E-AEAF50C10378}"/>
    <cellStyle name="Normal 3 19 3" xfId="7916" xr:uid="{CE0963A7-A8EC-4705-9B7C-459D84FC14C3}"/>
    <cellStyle name="Normal 3 19 3 2" xfId="8565" xr:uid="{F993FFE8-6D9D-4CDD-8C96-CC28EC542212}"/>
    <cellStyle name="Normal 3 19 4" xfId="8562" xr:uid="{700D63EA-2257-4DB4-90CA-CD8BEA1DBE96}"/>
    <cellStyle name="Normal 3 19_Operation viability" xfId="3728" xr:uid="{4589D7D5-F748-4773-925E-2D7313B08F7F}"/>
    <cellStyle name="Normal 3 2" xfId="83" xr:uid="{CF69F1D5-B9E7-489F-8E0A-C7D405058727}"/>
    <cellStyle name="Normal 3 2 10" xfId="3729" xr:uid="{DBD427DE-023E-49C0-948F-63C3EA729082}"/>
    <cellStyle name="Normal 3 2 10 2" xfId="3730" xr:uid="{86B4C251-7B91-45F1-B31A-B5410FA55F0E}"/>
    <cellStyle name="Normal 3 2 10 2 2" xfId="7954" xr:uid="{D7A0BC67-C912-45F0-8A5A-7831A3187410}"/>
    <cellStyle name="Normal 3 2 10 2 2 2" xfId="8569" xr:uid="{2D59B564-3065-4C06-A161-9ABEE2302AE0}"/>
    <cellStyle name="Normal 3 2 10 2 3" xfId="8568" xr:uid="{EA279DE8-AEEE-493F-8805-04056DA80CD5}"/>
    <cellStyle name="Normal 3 2 10 3" xfId="7950" xr:uid="{7BF2F207-26A4-44F5-8E44-D27257D23217}"/>
    <cellStyle name="Normal 3 2 10 3 2" xfId="8570" xr:uid="{058C38D3-110C-4282-BCC1-096E6FC55B54}"/>
    <cellStyle name="Normal 3 2 10 4" xfId="8567" xr:uid="{A23EE82A-AF28-4E1A-AE46-1532ABFA5CDB}"/>
    <cellStyle name="Normal 3 2 10_Operation viability" xfId="3731" xr:uid="{DEAE5048-FDA6-42BC-8417-CD44E8067EA7}"/>
    <cellStyle name="Normal 3 2 11" xfId="3732" xr:uid="{BFBB345D-B32C-4A9B-A0E7-587774EDD8CD}"/>
    <cellStyle name="Normal 3 2 11 2" xfId="3733" xr:uid="{164F7B9E-9837-4853-80BC-BED3C5765C59}"/>
    <cellStyle name="Normal 3 2 11 2 2" xfId="8079" xr:uid="{8983F44A-867B-4E2F-B744-88192C88C1FB}"/>
    <cellStyle name="Normal 3 2 11 2 2 2" xfId="8573" xr:uid="{5CD0CFE0-467A-4685-B73B-2E093E9C6083}"/>
    <cellStyle name="Normal 3 2 11 2 3" xfId="8572" xr:uid="{C3B199A4-B6DC-44B6-B5D5-C9CBF2C001D3}"/>
    <cellStyle name="Normal 3 2 11 3" xfId="7638" xr:uid="{74ACBE76-A44F-44E7-8135-EE8AB73C3012}"/>
    <cellStyle name="Normal 3 2 11 3 2" xfId="8574" xr:uid="{89E38DF7-EE9D-4396-BA72-36B05C8080A2}"/>
    <cellStyle name="Normal 3 2 11 4" xfId="8571" xr:uid="{CEE78DB6-0BF7-4845-8C39-309930F87442}"/>
    <cellStyle name="Normal 3 2 11_Operation viability" xfId="3734" xr:uid="{1E8014BE-0144-40C5-BC3C-D8C10BDFDE25}"/>
    <cellStyle name="Normal 3 2 12" xfId="3735" xr:uid="{493CB556-34DF-4FB6-9388-7E9E61BCC6C6}"/>
    <cellStyle name="Normal 3 2 12 2" xfId="3736" xr:uid="{C72E365E-E97B-428C-8B65-63DE0F6C194C}"/>
    <cellStyle name="Normal 3 2 12 2 2" xfId="7984" xr:uid="{5AE9DD97-CBC4-4539-B266-1AE468C2BD59}"/>
    <cellStyle name="Normal 3 2 12 2 2 2" xfId="8577" xr:uid="{0335051A-B235-4C22-B642-15466B4BBD86}"/>
    <cellStyle name="Normal 3 2 12 2 3" xfId="8576" xr:uid="{ECDD91A8-EA7B-4375-B764-E3E1DF81BF56}"/>
    <cellStyle name="Normal 3 2 12 3" xfId="8078" xr:uid="{C3AAB720-30A2-4080-82A8-B2AD47170795}"/>
    <cellStyle name="Normal 3 2 12 3 2" xfId="8578" xr:uid="{DCDDB504-B55B-4B3D-A86B-FBA65E1EDC96}"/>
    <cellStyle name="Normal 3 2 12 4" xfId="8575" xr:uid="{3733B7B8-99FF-4C46-A662-146B4B2C4603}"/>
    <cellStyle name="Normal 3 2 12_Operation viability" xfId="3737" xr:uid="{4DD272EA-5DBB-460B-814C-9B656C388F1D}"/>
    <cellStyle name="Normal 3 2 13" xfId="3738" xr:uid="{B8EB76FE-0702-4CC3-AEE5-4E9792F8F713}"/>
    <cellStyle name="Normal 3 2 13 2" xfId="3739" xr:uid="{0F274AC2-9AD3-44C8-BB73-46EF06691CEA}"/>
    <cellStyle name="Normal 3 2 13 2 2" xfId="7636" xr:uid="{F8FBDCF5-D9B5-42F2-8106-B296551D852A}"/>
    <cellStyle name="Normal 3 2 13 2 2 2" xfId="8581" xr:uid="{8C43CFEC-1F17-4E44-924C-57C653D4EF60}"/>
    <cellStyle name="Normal 3 2 13 2 3" xfId="8580" xr:uid="{2F391E2C-13BE-4818-A589-A6B46085FC9C}"/>
    <cellStyle name="Normal 3 2 13 3" xfId="7637" xr:uid="{1465FB5E-B932-4D0D-AED7-372996D956F0}"/>
    <cellStyle name="Normal 3 2 13 3 2" xfId="8582" xr:uid="{843CBF71-46A4-4186-BBF5-742189AC56EB}"/>
    <cellStyle name="Normal 3 2 13 4" xfId="8579" xr:uid="{D319F1FB-C52A-475B-A3E4-5FD9233FA3A0}"/>
    <cellStyle name="Normal 3 2 13_Operation viability" xfId="3740" xr:uid="{1CE32E24-DB24-4F30-8F66-88B4CF5DE1AF}"/>
    <cellStyle name="Normal 3 2 14" xfId="3741" xr:uid="{6B919357-BA0E-4926-92B2-A6DBFD9E7F1F}"/>
    <cellStyle name="Normal 3 2 14 2" xfId="3742" xr:uid="{022A85A4-EB89-4F07-BCC9-ED76CCF99885}"/>
    <cellStyle name="Normal 3 2 14 2 2" xfId="7634" xr:uid="{6C7F58F0-9F5A-4A60-B8C4-43C0D8618A6B}"/>
    <cellStyle name="Normal 3 2 14 2 2 2" xfId="8585" xr:uid="{D663D088-5EE0-4FB3-BE12-395015C17180}"/>
    <cellStyle name="Normal 3 2 14 2 3" xfId="8584" xr:uid="{AC637B95-6A39-4FCF-81FE-04F5FD42FA1B}"/>
    <cellStyle name="Normal 3 2 14 3" xfId="7635" xr:uid="{98F912EA-132F-4A69-A805-05088A115211}"/>
    <cellStyle name="Normal 3 2 14 3 2" xfId="8586" xr:uid="{8CFC2FBF-FB1B-4018-8BD9-285ED5CA161C}"/>
    <cellStyle name="Normal 3 2 14 4" xfId="8583" xr:uid="{8F0BDE1F-E22E-4FEB-9DAF-7BAFD780C8F2}"/>
    <cellStyle name="Normal 3 2 14_Operation viability" xfId="3743" xr:uid="{97A57896-588D-4889-9989-E16D50BEFAEA}"/>
    <cellStyle name="Normal 3 2 15" xfId="3744" xr:uid="{CFEB2795-2260-4B9D-81B8-28E6192ED07C}"/>
    <cellStyle name="Normal 3 2 15 2" xfId="3745" xr:uid="{1235C8F8-A41C-4D8F-846A-594483035653}"/>
    <cellStyle name="Normal 3 2 15 2 2" xfId="7632" xr:uid="{1273F589-22ED-48E7-8E46-B5FAA38CE269}"/>
    <cellStyle name="Normal 3 2 15 2 2 2" xfId="8589" xr:uid="{230EC3BF-BD3E-4920-B264-A45AFD2B76A3}"/>
    <cellStyle name="Normal 3 2 15 2 3" xfId="8588" xr:uid="{F5A87C38-851D-4F24-98BB-595886EDFE87}"/>
    <cellStyle name="Normal 3 2 15 3" xfId="7633" xr:uid="{46D88E2C-6CE3-4820-8C25-ED61AEACBE81}"/>
    <cellStyle name="Normal 3 2 15 3 2" xfId="8590" xr:uid="{A1444579-AC29-4D42-A67C-DFFD064EC111}"/>
    <cellStyle name="Normal 3 2 15 4" xfId="8587" xr:uid="{06E06EB0-E384-4AEA-9449-7ED814A84E1B}"/>
    <cellStyle name="Normal 3 2 15_Operation viability" xfId="3746" xr:uid="{AEE259F1-14EF-4D19-B967-BC38B090E1FF}"/>
    <cellStyle name="Normal 3 2 16" xfId="3747" xr:uid="{6B2523D6-A597-4374-8E8F-236BBCB2D837}"/>
    <cellStyle name="Normal 3 2 16 2" xfId="3748" xr:uid="{F3332128-6333-4B86-BA8E-B1E5710D2FA3}"/>
    <cellStyle name="Normal 3 2 16 2 2" xfId="7630" xr:uid="{AD3809B1-1E8C-4F4F-9E56-696D1F247A7A}"/>
    <cellStyle name="Normal 3 2 16 2 2 2" xfId="8593" xr:uid="{D699D3C9-965A-4A7E-B690-45C1F7B52EB7}"/>
    <cellStyle name="Normal 3 2 16 2 3" xfId="8592" xr:uid="{735C0803-14B7-425F-89A1-B0D254D37F74}"/>
    <cellStyle name="Normal 3 2 16 3" xfId="7631" xr:uid="{ACD2BA62-BB48-4266-9205-DFE1F036E2B3}"/>
    <cellStyle name="Normal 3 2 16 3 2" xfId="8594" xr:uid="{C7A25684-7655-4BF7-A62D-DF32CB7D604F}"/>
    <cellStyle name="Normal 3 2 16 4" xfId="8591" xr:uid="{382AEEEA-E7C8-40AB-800F-8A6C27FE0791}"/>
    <cellStyle name="Normal 3 2 16_Operation viability" xfId="3749" xr:uid="{0BAF7536-955C-4A29-91F6-7CC87D10729F}"/>
    <cellStyle name="Normal 3 2 17" xfId="3750" xr:uid="{A5FE6958-ACBE-475C-BF6F-D4B0E5D04FEE}"/>
    <cellStyle name="Normal 3 2 17 2" xfId="3751" xr:uid="{A24840E1-7DD9-4116-A694-9565C4F2CEBB}"/>
    <cellStyle name="Normal 3 2 17 2 2" xfId="8003" xr:uid="{BC028ED0-EA26-4C02-B3CD-11F62ED044C8}"/>
    <cellStyle name="Normal 3 2 17 2 2 2" xfId="8597" xr:uid="{24211793-B782-442F-9C85-B46FB712C3B3}"/>
    <cellStyle name="Normal 3 2 17 2 3" xfId="8596" xr:uid="{0AC91EF9-3F9E-49BC-8B2F-92C4BD1D1520}"/>
    <cellStyle name="Normal 3 2 17 3" xfId="7629" xr:uid="{309993AF-653D-4ED1-98C0-50EE11910D3B}"/>
    <cellStyle name="Normal 3 2 17 3 2" xfId="8598" xr:uid="{2C59603B-33BF-4618-B9BE-7395CF331665}"/>
    <cellStyle name="Normal 3 2 17 4" xfId="8595" xr:uid="{37818B6C-E07C-48CD-B162-06621F222C49}"/>
    <cellStyle name="Normal 3 2 17_Operation viability" xfId="3752" xr:uid="{EA3B8A82-047E-4FFB-A775-463E2BB9FA63}"/>
    <cellStyle name="Normal 3 2 18" xfId="3753" xr:uid="{641F2C73-B408-464F-A1A4-DA4075C81240}"/>
    <cellStyle name="Normal 3 2 18 2" xfId="3754" xr:uid="{6C40FF2E-3ECE-41B0-A5AC-1861366E926A}"/>
    <cellStyle name="Normal 3 2 18 2 2" xfId="7627" xr:uid="{1BDA1BA0-D0A5-42AE-B73D-BBC9B962C458}"/>
    <cellStyle name="Normal 3 2 18 2 2 2" xfId="8601" xr:uid="{4AB4D733-E279-44B8-9CE0-82D9A89943E0}"/>
    <cellStyle name="Normal 3 2 18 2 3" xfId="8600" xr:uid="{CB26A685-5169-46E8-AD52-04FF097E13A1}"/>
    <cellStyle name="Normal 3 2 18 3" xfId="7628" xr:uid="{82D0CED0-48D8-4595-902B-13894E40B72B}"/>
    <cellStyle name="Normal 3 2 18 3 2" xfId="8602" xr:uid="{A9F4969B-1FE0-4FDB-B957-C186C1B10505}"/>
    <cellStyle name="Normal 3 2 18 4" xfId="8599" xr:uid="{8181F6BC-2190-479A-9EA4-4CD2DF41D869}"/>
    <cellStyle name="Normal 3 2 18_Operation viability" xfId="3755" xr:uid="{0E037D87-E365-49B6-8F72-BC4CADC91F3B}"/>
    <cellStyle name="Normal 3 2 19" xfId="3756" xr:uid="{B2AB3617-7D59-489B-A5D1-0A7721122E85}"/>
    <cellStyle name="Normal 3 2 19 2" xfId="3757" xr:uid="{F8AA58E8-DBE7-4134-986E-F66E0123C443}"/>
    <cellStyle name="Normal 3 2 19 2 2" xfId="7625" xr:uid="{943F3634-4B79-45B8-8261-FE41CD1F5A77}"/>
    <cellStyle name="Normal 3 2 19 2 2 2" xfId="8605" xr:uid="{6CBD32F0-5A4F-4B06-8CFB-B02DB64529C5}"/>
    <cellStyle name="Normal 3 2 19 2 3" xfId="8604" xr:uid="{C1FF2412-92A6-4011-8B68-87DB2C92921E}"/>
    <cellStyle name="Normal 3 2 19 3" xfId="7626" xr:uid="{A0F61A85-C794-487C-9F08-51C8232AE846}"/>
    <cellStyle name="Normal 3 2 19 3 2" xfId="8606" xr:uid="{EAE4195D-7A81-48A4-9DDC-ADB4C03FE1C1}"/>
    <cellStyle name="Normal 3 2 19 4" xfId="8603" xr:uid="{B253AC3E-5DF9-4965-AACF-B0FA78104426}"/>
    <cellStyle name="Normal 3 2 19_Operation viability" xfId="3758" xr:uid="{93A5F870-E5C6-4230-94E1-B3F5BFC5E668}"/>
    <cellStyle name="Normal 3 2 2" xfId="3759" xr:uid="{1EDC2D75-28FC-480D-AA34-997B4F591736}"/>
    <cellStyle name="Normal 3 2 2 2" xfId="3760" xr:uid="{6F4A56D0-C2DF-4D23-9EEC-599F30B36135}"/>
    <cellStyle name="Normal 3 2 2 2 2" xfId="7623" xr:uid="{DBA09E01-8DA2-460A-A736-95274FCBEECA}"/>
    <cellStyle name="Normal 3 2 2 2 2 2" xfId="8609" xr:uid="{412BBF5C-EFAE-4707-ACA7-DBCFBB20C035}"/>
    <cellStyle name="Normal 3 2 2 2 3" xfId="8608" xr:uid="{69A3FF7D-4CBC-4CC5-AE60-3FF0108D9843}"/>
    <cellStyle name="Normal 3 2 2 3" xfId="7624" xr:uid="{A7725CD9-D5B7-4971-881B-A7BA4435CBF9}"/>
    <cellStyle name="Normal 3 2 2 3 2" xfId="8610" xr:uid="{CF2B5208-45F1-4969-A090-CAABF511295B}"/>
    <cellStyle name="Normal 3 2 2 4" xfId="8607" xr:uid="{E9882249-9920-4D7D-907E-1F4A19865B2C}"/>
    <cellStyle name="Normal 3 2 2 5" xfId="12666" xr:uid="{1BD27076-681C-45E8-805E-5093E8EF6C8E}"/>
    <cellStyle name="Normal 3 2 2_Operation viability" xfId="3761" xr:uid="{3CA25D8A-22C2-4A50-9324-ADE419319333}"/>
    <cellStyle name="Normal 3 2 20" xfId="3762" xr:uid="{BEA74B13-B2F8-4FED-9063-EFE451AEF4F1}"/>
    <cellStyle name="Normal 3 2 20 2" xfId="3763" xr:uid="{AA80F88F-6932-4C3B-9A9A-2A316412B99D}"/>
    <cellStyle name="Normal 3 2 20 2 2" xfId="7621" xr:uid="{9A53FC4E-1E38-4F4E-9069-1398E939044F}"/>
    <cellStyle name="Normal 3 2 20 2 2 2" xfId="8613" xr:uid="{94C687FC-5382-4DA8-ACB5-F3440F91E634}"/>
    <cellStyle name="Normal 3 2 20 2 3" xfId="8612" xr:uid="{99A8AAA1-3DDB-4E94-A0D6-AB372E055E75}"/>
    <cellStyle name="Normal 3 2 20 3" xfId="7622" xr:uid="{2D557679-45E8-4CF2-8733-136C4350C8D4}"/>
    <cellStyle name="Normal 3 2 20 3 2" xfId="8614" xr:uid="{3569885F-D9F1-40B7-9FF1-A70F3A0E2697}"/>
    <cellStyle name="Normal 3 2 20 4" xfId="8611" xr:uid="{04746E17-C341-4CE0-91B8-C021C45C8C20}"/>
    <cellStyle name="Normal 3 2 20_Operation viability" xfId="3764" xr:uid="{EC30DF8B-F0E8-4B0E-83A6-D8BAEC89CEC7}"/>
    <cellStyle name="Normal 3 2 21" xfId="3765" xr:uid="{99BA4746-B818-407B-8759-52906B294BC0}"/>
    <cellStyle name="Normal 3 2 21 2" xfId="7620" xr:uid="{4DFCEF0A-B399-4B89-A09F-88711FCC0C5F}"/>
    <cellStyle name="Normal 3 2 21 2 2" xfId="8616" xr:uid="{73243753-11FB-4CF4-85C6-FC40F0953129}"/>
    <cellStyle name="Normal 3 2 21 3" xfId="8615" xr:uid="{3BE7515B-30ED-4008-8DE0-5EBC29B3BF02}"/>
    <cellStyle name="Normal 3 2 22" xfId="7619" xr:uid="{81DE4A79-9E7D-4DFC-9CE8-056E3C79E10D}"/>
    <cellStyle name="Normal 3 2 22 2" xfId="8617" xr:uid="{D5FCB730-5520-4F72-BDA8-78B3AB49C9A9}"/>
    <cellStyle name="Normal 3 2 23" xfId="7639" xr:uid="{E7B3FB02-E328-4149-8973-3B9C574F7F50}"/>
    <cellStyle name="Normal 3 2 23 2" xfId="8618" xr:uid="{F0A4A0B0-53B7-4CE7-A4A5-0156DCB45A4F}"/>
    <cellStyle name="Normal 3 2 24" xfId="8566" xr:uid="{51E1C5F3-BF9E-4D35-AC36-38908E866437}"/>
    <cellStyle name="Normal 3 2 25" xfId="13596" xr:uid="{0BA27FBF-507D-499E-8288-CA51AE038CDB}"/>
    <cellStyle name="Normal 3 2 3" xfId="3766" xr:uid="{1FDEBBE1-4159-4BA0-9BEC-B96032827C54}"/>
    <cellStyle name="Normal 3 2 3 2" xfId="3767" xr:uid="{AFF03628-1EB0-4F25-92CA-46384C72FC1F}"/>
    <cellStyle name="Normal 3 2 3 2 2" xfId="7617" xr:uid="{43B0821B-9627-411D-8D39-B50CCCEC7125}"/>
    <cellStyle name="Normal 3 2 3 2 2 2" xfId="8621" xr:uid="{39DBD999-F25B-4BC8-8071-19ED3EA2F6C1}"/>
    <cellStyle name="Normal 3 2 3 2 3" xfId="8620" xr:uid="{D34C741B-AAFC-4364-AAD0-A2D08EBA38C6}"/>
    <cellStyle name="Normal 3 2 3 3" xfId="7618" xr:uid="{00F1C0EF-4A21-41DA-A24D-26E1E40E1794}"/>
    <cellStyle name="Normal 3 2 3 3 2" xfId="8622" xr:uid="{72C225B4-3F77-427D-BB7E-2EB7C7FC303F}"/>
    <cellStyle name="Normal 3 2 3 4" xfId="8619" xr:uid="{6E9258E8-FC46-4D98-8897-69ACD05AEA78}"/>
    <cellStyle name="Normal 3 2 3_Operation viability" xfId="3768" xr:uid="{2E6D3705-2C27-4751-A7D0-84C3DD7E2DF3}"/>
    <cellStyle name="Normal 3 2 4" xfId="3769" xr:uid="{C80C10C8-23DF-4C67-A657-DC06C2F093A7}"/>
    <cellStyle name="Normal 3 2 4 2" xfId="3770" xr:uid="{7C8082D3-9AED-45D7-B327-256621C18136}"/>
    <cellStyle name="Normal 3 2 4 2 2" xfId="7615" xr:uid="{2D4FE08B-1F54-4A41-BC60-9418A7C97116}"/>
    <cellStyle name="Normal 3 2 4 2 2 2" xfId="8625" xr:uid="{DAFD025D-4713-40E3-8DBF-59373CF7F5CC}"/>
    <cellStyle name="Normal 3 2 4 2 3" xfId="8624" xr:uid="{DEB72EAD-A989-4FDE-A108-F3B56CAB9A46}"/>
    <cellStyle name="Normal 3 2 4 3" xfId="7616" xr:uid="{0D6BD609-AB1C-435B-BFF0-9E89F0408F52}"/>
    <cellStyle name="Normal 3 2 4 3 2" xfId="8626" xr:uid="{BE46EBD8-96E3-4B45-852D-148BF62822DE}"/>
    <cellStyle name="Normal 3 2 4 4" xfId="8623" xr:uid="{A65B9FF0-43B3-4357-998F-279CF8B8E1D1}"/>
    <cellStyle name="Normal 3 2 4_Operation viability" xfId="3771" xr:uid="{F0E470A7-FB8F-4EC6-89BC-2E5D3B2A82EA}"/>
    <cellStyle name="Normal 3 2 5" xfId="3772" xr:uid="{F2172DF7-1136-456B-ABE4-7A35710BC5F2}"/>
    <cellStyle name="Normal 3 2 5 2" xfId="3773" xr:uid="{0FAFB204-0BB7-4341-965F-4AB20229FF81}"/>
    <cellStyle name="Normal 3 2 5 2 2" xfId="7613" xr:uid="{C2E7D887-5CDB-43E0-AF6C-DE29659C2398}"/>
    <cellStyle name="Normal 3 2 5 2 2 2" xfId="8629" xr:uid="{EA24D5D6-6145-490A-874F-93DBAFE6C15A}"/>
    <cellStyle name="Normal 3 2 5 2 3" xfId="8628" xr:uid="{1EB7049A-8D8F-4605-8147-5990CF7AA49B}"/>
    <cellStyle name="Normal 3 2 5 3" xfId="7614" xr:uid="{142A8BAA-10C1-41B2-B31D-8E95EFD0BE44}"/>
    <cellStyle name="Normal 3 2 5 3 2" xfId="8630" xr:uid="{42D169FA-F7A9-44E4-AD8F-7CD36A6A8590}"/>
    <cellStyle name="Normal 3 2 5 4" xfId="8627" xr:uid="{735268D1-FF2A-4704-B633-FCFB698C250C}"/>
    <cellStyle name="Normal 3 2 5_Operation viability" xfId="3774" xr:uid="{B01A3852-0DFD-4053-A6C2-5433BB855387}"/>
    <cellStyle name="Normal 3 2 6" xfId="3775" xr:uid="{6DEFF9A4-48DC-4F33-973A-75D7081BB2F0}"/>
    <cellStyle name="Normal 3 2 6 2" xfId="3776" xr:uid="{651F516E-E472-4708-8903-A0769E55F031}"/>
    <cellStyle name="Normal 3 2 6 2 2" xfId="7611" xr:uid="{E242F54E-690D-4EF1-A865-8755DB5C0B8F}"/>
    <cellStyle name="Normal 3 2 6 2 2 2" xfId="8633" xr:uid="{EE54AD91-19B1-4790-9AE9-CFA93DDFD573}"/>
    <cellStyle name="Normal 3 2 6 2 3" xfId="8632" xr:uid="{2FAE266D-867C-4A79-9215-AD4618366CE9}"/>
    <cellStyle name="Normal 3 2 6 3" xfId="7612" xr:uid="{A53B9792-DD19-4D6A-8ADC-9A0A1DB290C8}"/>
    <cellStyle name="Normal 3 2 6 3 2" xfId="8634" xr:uid="{539E45EE-A0D3-4D6B-A050-11484674FE33}"/>
    <cellStyle name="Normal 3 2 6 4" xfId="8631" xr:uid="{3E340F63-2E81-4B55-8ADD-26C203D9AFA6}"/>
    <cellStyle name="Normal 3 2 6_Operation viability" xfId="3777" xr:uid="{C58949AE-7ED8-49EB-9D82-E2E681000A5F}"/>
    <cellStyle name="Normal 3 2 7" xfId="3778" xr:uid="{DFCB52FE-2C95-4AFE-92E1-C9C80FA55C92}"/>
    <cellStyle name="Normal 3 2 7 2" xfId="3779" xr:uid="{2AE6F472-6F46-4AE9-BF04-2D23A9782EC7}"/>
    <cellStyle name="Normal 3 2 7 2 2" xfId="7609" xr:uid="{467F4442-74AE-43E7-B506-B6C59D20BD85}"/>
    <cellStyle name="Normal 3 2 7 2 2 2" xfId="8637" xr:uid="{C49B9FC0-7F20-41B6-B6FA-8ABD90FE4FF1}"/>
    <cellStyle name="Normal 3 2 7 2 3" xfId="8636" xr:uid="{96FD99E2-6A34-42A5-A07F-EC0AA6F894D3}"/>
    <cellStyle name="Normal 3 2 7 3" xfId="7610" xr:uid="{EFA4C3BD-5A19-4CC9-93DD-37708411D40C}"/>
    <cellStyle name="Normal 3 2 7 3 2" xfId="8638" xr:uid="{836B628A-05E4-4EF2-8203-B04D580C5902}"/>
    <cellStyle name="Normal 3 2 7 4" xfId="8635" xr:uid="{29ED2463-A438-4F65-BCB4-73AFCCA43AE9}"/>
    <cellStyle name="Normal 3 2 7_Operation viability" xfId="3780" xr:uid="{CFB45F84-B103-40B3-9BBA-15F22ED4CA5C}"/>
    <cellStyle name="Normal 3 2 8" xfId="3781" xr:uid="{FC745542-45EF-47AF-93B8-286AC5D1E782}"/>
    <cellStyle name="Normal 3 2 8 2" xfId="3782" xr:uid="{DFB929BA-388B-42FA-AEE7-D5C3E5CB2F14}"/>
    <cellStyle name="Normal 3 2 8 2 2" xfId="7607" xr:uid="{8EB53F9D-4C88-4FB9-877D-45902652F92A}"/>
    <cellStyle name="Normal 3 2 8 2 2 2" xfId="8641" xr:uid="{B7E1F081-D64A-4C24-8C11-EA9602D35413}"/>
    <cellStyle name="Normal 3 2 8 2 3" xfId="8640" xr:uid="{A4E0446F-C469-4F13-B456-A30ED6C0D08D}"/>
    <cellStyle name="Normal 3 2 8 3" xfId="7608" xr:uid="{BDDDB6C3-3A70-4E72-8DC7-A659495FC4FE}"/>
    <cellStyle name="Normal 3 2 8 3 2" xfId="8642" xr:uid="{3EAABCA7-F7FF-4C4D-99AC-441317078B41}"/>
    <cellStyle name="Normal 3 2 8 4" xfId="8639" xr:uid="{18269EA8-B4FE-44EC-A96A-BD87D8E54CF5}"/>
    <cellStyle name="Normal 3 2 8_Operation viability" xfId="3783" xr:uid="{1E1AD0C1-A546-4EC7-A670-DEE86351A754}"/>
    <cellStyle name="Normal 3 2 9" xfId="3784" xr:uid="{6416EEFF-7391-4C72-A238-BC5169A90E15}"/>
    <cellStyle name="Normal 3 2 9 2" xfId="3785" xr:uid="{737DBED7-2ED4-4F0A-A312-4F480A6DE934}"/>
    <cellStyle name="Normal 3 2 9 2 2" xfId="7605" xr:uid="{396CF7A5-DCCE-41CB-9AD5-549608857CC0}"/>
    <cellStyle name="Normal 3 2 9 2 2 2" xfId="8645" xr:uid="{04455FB1-E203-4DBE-A9A5-3D9546CB8B6F}"/>
    <cellStyle name="Normal 3 2 9 2 3" xfId="8644" xr:uid="{5C0F0A00-7791-434A-917C-F3D92136193B}"/>
    <cellStyle name="Normal 3 2 9 3" xfId="7606" xr:uid="{684AA81E-9B89-4A61-BA11-29405C777248}"/>
    <cellStyle name="Normal 3 2 9 3 2" xfId="8646" xr:uid="{95E20B67-46E3-4FE7-9102-3A1152B1FC2C}"/>
    <cellStyle name="Normal 3 2 9 4" xfId="8643" xr:uid="{2FC8184C-9021-4A45-A4DA-6E3EFBB64E3C}"/>
    <cellStyle name="Normal 3 2 9_Operation viability" xfId="3786" xr:uid="{8C49C381-8C29-42CE-9835-0B4A9B140460}"/>
    <cellStyle name="Normal 3 2_20110701_Excel_template.v1" xfId="3787" xr:uid="{1D9889C1-3B43-4542-A616-9828058DF373}"/>
    <cellStyle name="Normal 3 20" xfId="3788" xr:uid="{4AE1B831-B5B9-4C75-A3C9-1D990BC5EF2E}"/>
    <cellStyle name="Normal 3 20 2" xfId="3789" xr:uid="{EE10A448-0AC2-4C30-A89E-238A772B7E60}"/>
    <cellStyle name="Normal 3 20 2 2" xfId="7603" xr:uid="{EF73C977-2CC9-4F48-9704-20C8563F22F8}"/>
    <cellStyle name="Normal 3 20 2 2 2" xfId="8649" xr:uid="{919AC6A2-7B3A-4740-9747-1966B26C08D6}"/>
    <cellStyle name="Normal 3 20 2 3" xfId="8648" xr:uid="{57E877E2-109D-4258-BCF8-60BB6C0639FF}"/>
    <cellStyle name="Normal 3 20 3" xfId="7604" xr:uid="{5A641852-9594-4555-B4E2-A8A77797AA7C}"/>
    <cellStyle name="Normal 3 20 3 2" xfId="8650" xr:uid="{9FD8FD3E-814C-439D-AD06-6F31F213A282}"/>
    <cellStyle name="Normal 3 20 4" xfId="8647" xr:uid="{BA7382F8-CEB3-4EF0-8982-144F95B7075C}"/>
    <cellStyle name="Normal 3 20_Operation viability" xfId="3790" xr:uid="{2987818D-FE7F-4390-9210-75DF1C00FD59}"/>
    <cellStyle name="Normal 3 21" xfId="3791" xr:uid="{0DE57692-A7CF-4059-A737-0F45C951B3C7}"/>
    <cellStyle name="Normal 3 21 2" xfId="3792" xr:uid="{69FDFDAF-FD86-4FBA-B406-6A5DF7E6014C}"/>
    <cellStyle name="Normal 3 21 2 2" xfId="7601" xr:uid="{E779C170-3191-4A03-8D99-A22684DB8536}"/>
    <cellStyle name="Normal 3 21 2 2 2" xfId="8653" xr:uid="{50FDB174-C530-4672-9B4E-454D0DC10174}"/>
    <cellStyle name="Normal 3 21 2 3" xfId="8652" xr:uid="{A48A8C9E-9345-4D8B-93D2-EF25C90579F8}"/>
    <cellStyle name="Normal 3 21 3" xfId="7602" xr:uid="{9E69C7AD-81F5-4644-A775-EDD5B1EBC576}"/>
    <cellStyle name="Normal 3 21 3 2" xfId="8654" xr:uid="{FF438532-10B6-46D2-96DF-E5A30E4B0A1E}"/>
    <cellStyle name="Normal 3 21 4" xfId="8651" xr:uid="{65FD597C-37CB-4FF7-8957-49A50603C6BB}"/>
    <cellStyle name="Normal 3 21_Operation viability" xfId="3793" xr:uid="{57DFE827-060B-4FF5-BB1C-4F77B3F6D35C}"/>
    <cellStyle name="Normal 3 22" xfId="3794" xr:uid="{9EE4A2B1-489D-4B4A-AE9C-6A625F268CCA}"/>
    <cellStyle name="Normal 3 22 2" xfId="3795" xr:uid="{0A45DBFF-1932-4418-9300-0F0CC035D3CA}"/>
    <cellStyle name="Normal 3 22 2 2" xfId="7599" xr:uid="{6BE53A2C-F49C-4B2F-8857-5E5275270089}"/>
    <cellStyle name="Normal 3 22 2 2 2" xfId="8657" xr:uid="{5BCB81F3-D255-41E9-AE88-BDD1891BB5AD}"/>
    <cellStyle name="Normal 3 22 2 3" xfId="8656" xr:uid="{3CFC964A-E63E-46E2-BF78-07CF4F5CB373}"/>
    <cellStyle name="Normal 3 22 3" xfId="7600" xr:uid="{626FD328-0EFD-42B0-91DC-0546AF9D7273}"/>
    <cellStyle name="Normal 3 22 3 2" xfId="8658" xr:uid="{A26804F2-DA1B-4A6C-96E8-FB356DEBB417}"/>
    <cellStyle name="Normal 3 22 4" xfId="8655" xr:uid="{94032C5B-5F88-4130-A756-86EA1484BDB9}"/>
    <cellStyle name="Normal 3 22_Operation viability" xfId="3796" xr:uid="{C4A74642-699F-4619-A6BE-82574F1A936F}"/>
    <cellStyle name="Normal 3 23" xfId="3797" xr:uid="{FAB8E861-E3FC-420B-B065-D70919956347}"/>
    <cellStyle name="Normal 3 23 2" xfId="3798" xr:uid="{41660E95-E059-4829-95D4-6D99B7E24444}"/>
    <cellStyle name="Normal 3 23 2 2" xfId="7597" xr:uid="{5C3D32A4-AF84-40F3-B1B8-2D9504DBEA65}"/>
    <cellStyle name="Normal 3 23 2 2 2" xfId="8661" xr:uid="{440D0740-2D44-49CD-98EA-D2B575BEB27C}"/>
    <cellStyle name="Normal 3 23 2 3" xfId="8660" xr:uid="{892225D0-5F62-4DE1-9CED-274045C7CAD8}"/>
    <cellStyle name="Normal 3 23 3" xfId="7598" xr:uid="{D8232ECB-9AEA-4B73-A867-1DA14A948425}"/>
    <cellStyle name="Normal 3 23 3 2" xfId="8662" xr:uid="{491F5194-E452-44BE-A1A0-15586C2C2305}"/>
    <cellStyle name="Normal 3 23 4" xfId="8659" xr:uid="{F734ACBF-ABD0-43F9-9C53-E847FFE23E82}"/>
    <cellStyle name="Normal 3 23_Operation viability" xfId="3799" xr:uid="{9ED23ED1-17CB-46C4-B033-4385C2F79001}"/>
    <cellStyle name="Normal 3 24" xfId="3800" xr:uid="{8376CE30-D68E-4632-8482-1FDA9DB482A3}"/>
    <cellStyle name="Normal 3 24 2" xfId="3801" xr:uid="{B8A0834A-6035-40B1-9867-4F590B5E98A4}"/>
    <cellStyle name="Normal 3 24 2 2" xfId="8076" xr:uid="{DFB5F5EE-07F9-417A-874D-4C8744C2C5AB}"/>
    <cellStyle name="Normal 3 24 2 2 2" xfId="8665" xr:uid="{DD75F408-1719-47F7-A0D4-4890C8BFCB44}"/>
    <cellStyle name="Normal 3 24 2 3" xfId="8664" xr:uid="{76B6DF11-8FFD-4DE5-8BB8-B8B3A732FFF3}"/>
    <cellStyle name="Normal 3 24 3" xfId="8077" xr:uid="{F9CB7D14-6469-4055-932C-B4D5C1E57F2A}"/>
    <cellStyle name="Normal 3 24 3 2" xfId="8666" xr:uid="{4AD3CD94-522B-4820-AAD3-C9CF0C50F9FB}"/>
    <cellStyle name="Normal 3 24 4" xfId="8663" xr:uid="{17F1E1AD-BFD1-43DF-B058-36DAC64A2E34}"/>
    <cellStyle name="Normal 3 24_Operation viability" xfId="3802" xr:uid="{6705F912-C45F-476C-9C34-DB3FED86765A}"/>
    <cellStyle name="Normal 3 25" xfId="3803" xr:uid="{1319D973-8C5E-4367-BD6C-AB68AF32237A}"/>
    <cellStyle name="Normal 3 25 2" xfId="3804" xr:uid="{448A629D-9C19-4F22-AED5-76E554251070}"/>
    <cellStyle name="Normal 3 25 2 2" xfId="7596" xr:uid="{5AAFF888-1FB6-4368-8F6D-436196A848E0}"/>
    <cellStyle name="Normal 3 25 2 2 2" xfId="8669" xr:uid="{B82A21B0-9D6C-43CC-94D4-67A952C318BF}"/>
    <cellStyle name="Normal 3 25 2 3" xfId="8668" xr:uid="{71CD3E5F-D396-42B0-9E6D-0FCC56FC9DFC}"/>
    <cellStyle name="Normal 3 25 3" xfId="7978" xr:uid="{5CC71593-89DF-468F-99D6-FEB230BE326D}"/>
    <cellStyle name="Normal 3 25 3 2" xfId="8670" xr:uid="{9291E18D-0250-4DA4-B699-82B5D7FFA6F5}"/>
    <cellStyle name="Normal 3 25 4" xfId="8667" xr:uid="{2B29C4A8-43D9-4F14-A3D1-CA6C12C69DEC}"/>
    <cellStyle name="Normal 3 25_Operation viability" xfId="3805" xr:uid="{CE519614-8E20-4724-A856-6ADDDC87EA9F}"/>
    <cellStyle name="Normal 3 26" xfId="3806" xr:uid="{F6379944-4337-4D73-9D33-ACA0A979E377}"/>
    <cellStyle name="Normal 3 26 2" xfId="3807" xr:uid="{711778CE-BB27-4751-8D13-F6D88348BF93}"/>
    <cellStyle name="Normal 3 26 2 2" xfId="7594" xr:uid="{3CD4DDE8-0543-4D64-82AB-3D203B41B654}"/>
    <cellStyle name="Normal 3 26 2 2 2" xfId="8673" xr:uid="{4332C30A-5438-4357-9E8E-91DD54286B96}"/>
    <cellStyle name="Normal 3 26 2 3" xfId="8672" xr:uid="{F6BC4FFE-1DB8-43A4-BDB7-07D5ED95B337}"/>
    <cellStyle name="Normal 3 26 3" xfId="7595" xr:uid="{573C242A-A08F-4514-8B6A-3E764A8E385C}"/>
    <cellStyle name="Normal 3 26 3 2" xfId="8674" xr:uid="{77948F51-6F59-48D4-923F-400B7A7FF3DF}"/>
    <cellStyle name="Normal 3 26 4" xfId="8671" xr:uid="{3EF1F8E8-4957-4480-9889-53CF26044E5F}"/>
    <cellStyle name="Normal 3 26_Operation viability" xfId="3808" xr:uid="{E798DDDD-1E70-4145-A7E8-4166D49CBAC9}"/>
    <cellStyle name="Normal 3 27" xfId="3809" xr:uid="{EBFF64E3-F449-4B89-B0FC-973069445972}"/>
    <cellStyle name="Normal 3 27 2" xfId="3810" xr:uid="{DF9578E6-AF58-4DEB-ACE6-5B7F3DF523E1}"/>
    <cellStyle name="Normal 3 27 2 2" xfId="7592" xr:uid="{A025EA95-A529-43B8-B110-C57A91C198A2}"/>
    <cellStyle name="Normal 3 27 2 2 2" xfId="8677" xr:uid="{4AA211DA-97DA-45D4-B671-6CA10488C21C}"/>
    <cellStyle name="Normal 3 27 2 3" xfId="8676" xr:uid="{4E163BAD-447A-4784-A623-7C27D41F8E26}"/>
    <cellStyle name="Normal 3 27 3" xfId="7593" xr:uid="{36774035-498F-4590-ACAC-92C7D14C34BD}"/>
    <cellStyle name="Normal 3 27 3 2" xfId="8678" xr:uid="{B29345EF-EC38-40A5-860A-DD09552F51C6}"/>
    <cellStyle name="Normal 3 27 4" xfId="8675" xr:uid="{E418FEBD-6065-4BE8-ABB5-10149B0426D9}"/>
    <cellStyle name="Normal 3 27_Operation viability" xfId="3811" xr:uid="{ECAEB8A1-250C-4630-8E28-A9582F70A22A}"/>
    <cellStyle name="Normal 3 28" xfId="3812" xr:uid="{C310694F-1207-4D26-B3EE-A7E15619EDF6}"/>
    <cellStyle name="Normal 3 28 2" xfId="3813" xr:uid="{5D6BEA7F-88E4-43B2-9DB1-D769CBE831A7}"/>
    <cellStyle name="Normal 3 28 2 2" xfId="7590" xr:uid="{383B92ED-4048-49A3-873A-D14A6B151311}"/>
    <cellStyle name="Normal 3 28 2 2 2" xfId="8681" xr:uid="{9964031B-7933-4543-A0A7-BA21C784F8E2}"/>
    <cellStyle name="Normal 3 28 2 3" xfId="8680" xr:uid="{7E8C517A-8E34-4140-B1F7-53BD46EAF1B7}"/>
    <cellStyle name="Normal 3 28 3" xfId="7591" xr:uid="{A1FC7EF4-9C45-4081-8B38-55AF5287A878}"/>
    <cellStyle name="Normal 3 28 3 2" xfId="8682" xr:uid="{6DC0494A-0DBE-4E1A-A1CE-23408C38092D}"/>
    <cellStyle name="Normal 3 28 4" xfId="8679" xr:uid="{2FDE015D-8471-497B-A7E8-6D9667213A60}"/>
    <cellStyle name="Normal 3 28_Operation viability" xfId="3814" xr:uid="{6038F6BB-58A9-4CDB-8837-C531991400A3}"/>
    <cellStyle name="Normal 3 29" xfId="3815" xr:uid="{EAACDA71-5A99-42C8-84B9-8A2D207A213A}"/>
    <cellStyle name="Normal 3 29 2" xfId="3816" xr:uid="{F104334E-2BB5-487A-9418-4F4DFCCBB0D7}"/>
    <cellStyle name="Normal 3 29 2 2" xfId="7588" xr:uid="{9CEE280F-BD58-46C2-9ED9-54ACCC4BDD3C}"/>
    <cellStyle name="Normal 3 29 2 2 2" xfId="8685" xr:uid="{9D1E2840-EA4F-417F-A376-7A89380390B2}"/>
    <cellStyle name="Normal 3 29 2 3" xfId="8684" xr:uid="{AEB04A70-DEF7-4502-BD24-71CEB3FA7A76}"/>
    <cellStyle name="Normal 3 29 3" xfId="7589" xr:uid="{D680B238-28BE-4599-953C-FEFC028753F2}"/>
    <cellStyle name="Normal 3 29 3 2" xfId="8686" xr:uid="{353BF754-6662-478E-817E-7A146946DE7B}"/>
    <cellStyle name="Normal 3 29 4" xfId="8683" xr:uid="{D3AA09E4-895F-4F41-8414-D941BA0D8261}"/>
    <cellStyle name="Normal 3 29_Operation viability" xfId="3817" xr:uid="{0EC52DC0-6D2A-476B-8FFE-5F2063A6AA86}"/>
    <cellStyle name="Normal 3 3" xfId="3818" xr:uid="{AE257153-D675-4C91-BCED-2A432EBAE701}"/>
    <cellStyle name="Normal 3 3 2" xfId="3819" xr:uid="{5B70C8BB-15D0-4328-8412-E74D92B20161}"/>
    <cellStyle name="Normal 3 3 2 2" xfId="7586" xr:uid="{D3F8B91A-6553-46F1-A17D-C8FD0A53A441}"/>
    <cellStyle name="Normal 3 3 2 2 2" xfId="8689" xr:uid="{EAA19AE0-1050-4711-837B-538EDCFD64B1}"/>
    <cellStyle name="Normal 3 3 2 3" xfId="8688" xr:uid="{6A1F4E85-9B21-4A9F-9B0D-F233E00D473A}"/>
    <cellStyle name="Normal 3 3 3" xfId="7585" xr:uid="{7644D027-BC24-49EB-94CE-1911D26C6DAA}"/>
    <cellStyle name="Normal 3 3 3 2" xfId="8690" xr:uid="{F367FA46-9CB3-48E1-855D-ABC2283DD314}"/>
    <cellStyle name="Normal 3 3 4" xfId="7587" xr:uid="{4E72A65F-089E-4DC0-B421-7E91E8B604E4}"/>
    <cellStyle name="Normal 3 3 4 2" xfId="8691" xr:uid="{65690DFF-8F24-45C5-947B-EEEC22B2A646}"/>
    <cellStyle name="Normal 3 3 5" xfId="8687" xr:uid="{70044B11-0C78-44B3-8C60-62020056D585}"/>
    <cellStyle name="Normal 3 3 6" xfId="12756" xr:uid="{4A102683-8089-4EF3-9AB6-B44491DF904B}"/>
    <cellStyle name="Normal 3 3_Operation viability" xfId="3820" xr:uid="{DBB131D0-2F80-45FE-99EB-BAF3E2866737}"/>
    <cellStyle name="Normal 3 30" xfId="3821" xr:uid="{5B728104-49B9-46FB-9BCF-C6915B3DC811}"/>
    <cellStyle name="Normal 3 30 2" xfId="3822" xr:uid="{242C5EE5-F2FC-4BF1-B6BC-A388BE75A868}"/>
    <cellStyle name="Normal 3 30 2 2" xfId="7583" xr:uid="{90A434D0-82B3-4061-A944-951E1D420ED1}"/>
    <cellStyle name="Normal 3 30 2 2 2" xfId="8694" xr:uid="{740438A1-69F4-4A01-8CD9-2DBCC9F6B1B9}"/>
    <cellStyle name="Normal 3 30 2 3" xfId="8693" xr:uid="{40C72204-6367-4A96-A8B9-A74DCCB6B0B4}"/>
    <cellStyle name="Normal 3 30 3" xfId="7584" xr:uid="{DF412B5D-B261-403A-9843-4B242C46179D}"/>
    <cellStyle name="Normal 3 30 3 2" xfId="8695" xr:uid="{97BC4C01-1828-4CCD-BC40-C5EE1622893A}"/>
    <cellStyle name="Normal 3 30 4" xfId="8692" xr:uid="{5EBEF0DE-6157-4267-9815-4AA9B4F229E6}"/>
    <cellStyle name="Normal 3 30_Operation viability" xfId="3823" xr:uid="{9B60C4BF-6E44-408E-AABF-67134C075417}"/>
    <cellStyle name="Normal 3 31" xfId="3824" xr:uid="{61EC0664-E156-49C4-85C3-18644F90ED9C}"/>
    <cellStyle name="Normal 3 31 2" xfId="3825" xr:uid="{41492BE2-10ED-4D05-B864-ED9A3E30BF78}"/>
    <cellStyle name="Normal 3 31 2 2" xfId="7581" xr:uid="{F45F1BC6-37B1-4B6D-812D-06F7F46FAEB5}"/>
    <cellStyle name="Normal 3 31 2 2 2" xfId="8698" xr:uid="{8BFF6440-40E1-444E-B666-67B7569E0A69}"/>
    <cellStyle name="Normal 3 31 2 3" xfId="8697" xr:uid="{E0E5AB13-837D-4F0E-91EB-111E402D07B8}"/>
    <cellStyle name="Normal 3 31 3" xfId="7582" xr:uid="{81857447-4E61-461C-9C64-9F7E6A1D6806}"/>
    <cellStyle name="Normal 3 31 3 2" xfId="8699" xr:uid="{A95B06A4-51AF-4B30-B6B2-53372029E39C}"/>
    <cellStyle name="Normal 3 31 4" xfId="8696" xr:uid="{56823D59-803F-437E-8AA1-80FEC4FCF36F}"/>
    <cellStyle name="Normal 3 31_Operation viability" xfId="3826" xr:uid="{E581C099-930B-4FC0-B7E6-6CED1CB1EC66}"/>
    <cellStyle name="Normal 3 32" xfId="3827" xr:uid="{3F2A2584-BE59-4167-B29E-6A9DAE1E5E7A}"/>
    <cellStyle name="Normal 3 32 2" xfId="3828" xr:uid="{A41A009E-3C90-4A26-9240-9968B34D894D}"/>
    <cellStyle name="Normal 3 32 2 2" xfId="7579" xr:uid="{FAB544B8-0E01-4366-B505-464692FFDA9F}"/>
    <cellStyle name="Normal 3 32 2 2 2" xfId="8702" xr:uid="{10BDF00C-EC21-4E6E-AC53-02C77B704BB6}"/>
    <cellStyle name="Normal 3 32 2 3" xfId="8701" xr:uid="{8634CE4D-4215-4517-BCD1-28B042577AD7}"/>
    <cellStyle name="Normal 3 32 3" xfId="7580" xr:uid="{FD8E752C-542E-4EAD-B6C0-0E121A869D0C}"/>
    <cellStyle name="Normal 3 32 3 2" xfId="8703" xr:uid="{577EFCEC-99EE-472B-8C65-ECEAD6B7ED08}"/>
    <cellStyle name="Normal 3 32 4" xfId="8700" xr:uid="{87191D4D-FA71-4E3A-A55E-18ED5E8A6CEA}"/>
    <cellStyle name="Normal 3 32_Operation viability" xfId="3829" xr:uid="{58F0B4BE-E148-4369-A3FC-52CA4D534D01}"/>
    <cellStyle name="Normal 3 33" xfId="3830" xr:uid="{B3C20DF5-49E5-475E-AC32-25DCC7D720DC}"/>
    <cellStyle name="Normal 3 33 2" xfId="3831" xr:uid="{DD7D797A-1519-478A-8224-9FD16B8B7157}"/>
    <cellStyle name="Normal 3 33 2 2" xfId="7577" xr:uid="{9748906D-97F5-477E-A7A2-CA3B21408041}"/>
    <cellStyle name="Normal 3 33 2 2 2" xfId="8706" xr:uid="{4E19B771-D6A7-4F3D-8E0A-CB18573E99A8}"/>
    <cellStyle name="Normal 3 33 2 3" xfId="8705" xr:uid="{AA24821D-F3D4-471D-AE85-9C5072D68C0A}"/>
    <cellStyle name="Normal 3 33 3" xfId="7578" xr:uid="{31BEB188-0F17-4BFA-9FB9-B72EA1FBE255}"/>
    <cellStyle name="Normal 3 33 3 2" xfId="8707" xr:uid="{F8F84F80-D8BC-4531-A7B4-002DE149C668}"/>
    <cellStyle name="Normal 3 33 4" xfId="8704" xr:uid="{E414E7B8-56AB-45CE-8944-F3EE17C18E9F}"/>
    <cellStyle name="Normal 3 33_Operation viability" xfId="3832" xr:uid="{1912B6FD-1D64-4949-B264-E0B4BF1541B3}"/>
    <cellStyle name="Normal 3 34" xfId="3833" xr:uid="{A20D4DDE-212E-40A3-8C9A-3D60BA2C9A42}"/>
    <cellStyle name="Normal 3 34 2" xfId="3834" xr:uid="{FA92A4C2-5C5D-4DA5-9FC8-4BBD55F24EB2}"/>
    <cellStyle name="Normal 3 34 2 2" xfId="7575" xr:uid="{F19F3F19-F107-45FF-89C2-D8C97E74AF68}"/>
    <cellStyle name="Normal 3 34 2 2 2" xfId="8710" xr:uid="{CF2AC537-51EF-4D70-92EE-E5BF582399A4}"/>
    <cellStyle name="Normal 3 34 2 3" xfId="8709" xr:uid="{1ED62519-5223-4EA1-9D8D-98E0FD0B0627}"/>
    <cellStyle name="Normal 3 34 3" xfId="7576" xr:uid="{33601877-2A94-489B-A979-9DBDC4B4E041}"/>
    <cellStyle name="Normal 3 34 3 2" xfId="8711" xr:uid="{8584CA82-AD49-4D03-BB93-6CD220616A69}"/>
    <cellStyle name="Normal 3 34 4" xfId="8708" xr:uid="{32C39FDD-DBA7-4B23-9A68-1EA2EA849D3F}"/>
    <cellStyle name="Normal 3 34_Operation viability" xfId="3835" xr:uid="{EAF29DD4-D302-4D02-BFD0-0C438FC2D74D}"/>
    <cellStyle name="Normal 3 35" xfId="3836" xr:uid="{8D0CFED5-DB7C-4D84-9BCD-E009FF34DBC2}"/>
    <cellStyle name="Normal 3 35 2" xfId="3837" xr:uid="{D4AC1F97-E12D-4BA1-8C28-86663635725A}"/>
    <cellStyle name="Normal 3 35 2 2" xfId="7573" xr:uid="{0BFD4BD0-E7A1-4C28-97BC-CF5735A24297}"/>
    <cellStyle name="Normal 3 35 2 2 2" xfId="8714" xr:uid="{3E0E386F-7998-4C6F-AECF-FD0C4ECA128D}"/>
    <cellStyle name="Normal 3 35 2 3" xfId="8713" xr:uid="{10A4F9CA-7988-47C0-9866-69B6F81A6A76}"/>
    <cellStyle name="Normal 3 35 3" xfId="7574" xr:uid="{33FB2A9A-A05A-497A-B962-9AF7E94F255D}"/>
    <cellStyle name="Normal 3 35 3 2" xfId="8715" xr:uid="{64C5266F-B2A0-442B-BB00-EDACA3F80DE2}"/>
    <cellStyle name="Normal 3 35 4" xfId="8712" xr:uid="{1636BBEA-9534-4D10-BA46-F0DF1838C566}"/>
    <cellStyle name="Normal 3 35_Operation viability" xfId="3838" xr:uid="{96FE2E7D-5FFE-48E8-8F9B-433108EF7F72}"/>
    <cellStyle name="Normal 3 36" xfId="3839" xr:uid="{19D79669-0B00-4ABE-8D42-C0DAF67AE1CC}"/>
    <cellStyle name="Normal 3 36 2" xfId="3840" xr:uid="{9B73F307-B3FC-49A9-9AC1-BBB9F7ADFC44}"/>
    <cellStyle name="Normal 3 36 2 2" xfId="7571" xr:uid="{4CBD65F6-BFE3-4EA9-800D-E5F3DCEE7E3F}"/>
    <cellStyle name="Normal 3 36 2 2 2" xfId="8718" xr:uid="{7A56C343-6AB0-41D5-8B7D-EAFA0377142E}"/>
    <cellStyle name="Normal 3 36 2 3" xfId="8717" xr:uid="{AED19C5E-1C53-4D3A-ABB3-2572A0361487}"/>
    <cellStyle name="Normal 3 36 3" xfId="7572" xr:uid="{FA49611E-8CF4-49F5-9391-883C3CDD446E}"/>
    <cellStyle name="Normal 3 36 3 2" xfId="8719" xr:uid="{69F5BFC1-9A64-4AA3-B609-2B16E4E57505}"/>
    <cellStyle name="Normal 3 36 4" xfId="8716" xr:uid="{DD8F3C42-9DC2-476C-BDB9-E1F072BE8200}"/>
    <cellStyle name="Normal 3 36_Operation viability" xfId="3841" xr:uid="{033980A7-8130-4131-9365-8F7CD492E0E7}"/>
    <cellStyle name="Normal 3 37" xfId="3842" xr:uid="{B0D65A0E-8590-4889-8509-EFF14F4740DD}"/>
    <cellStyle name="Normal 3 37 2" xfId="3843" xr:uid="{606F0AD8-AACB-4C54-B98D-420B232CA086}"/>
    <cellStyle name="Normal 3 37 2 2" xfId="7569" xr:uid="{366DF953-9536-49F4-BF34-AF8A6B1A1A53}"/>
    <cellStyle name="Normal 3 37 2 2 2" xfId="8722" xr:uid="{02251171-F37A-45D3-B1DE-1427570ADDCF}"/>
    <cellStyle name="Normal 3 37 2 3" xfId="8721" xr:uid="{E2C48AFC-FEF2-426E-BA52-D84D19C1B94E}"/>
    <cellStyle name="Normal 3 37 3" xfId="7570" xr:uid="{23ECB118-464B-4DF2-B185-7D4247EAF593}"/>
    <cellStyle name="Normal 3 37 3 2" xfId="8723" xr:uid="{A7A6C608-039C-47F6-BD56-A2AE28D11239}"/>
    <cellStyle name="Normal 3 37 4" xfId="8720" xr:uid="{1F629F17-1EA3-4726-8441-9D60D88BBC36}"/>
    <cellStyle name="Normal 3 37_Operation viability" xfId="3844" xr:uid="{705582C4-BBE5-405D-AE60-605D84AE2076}"/>
    <cellStyle name="Normal 3 38" xfId="3845" xr:uid="{F6304AF3-BFD0-4F99-A55A-C1F4E3485C01}"/>
    <cellStyle name="Normal 3 38 2" xfId="3846" xr:uid="{C92F24A8-7DC5-4C5F-A738-AB8EDC21AEA8}"/>
    <cellStyle name="Normal 3 38 2 2" xfId="7567" xr:uid="{B1353767-0A72-4965-968F-043746CF3B79}"/>
    <cellStyle name="Normal 3 38 2 2 2" xfId="8726" xr:uid="{FA40722F-828E-4CE1-BC08-2BCF5FBF241A}"/>
    <cellStyle name="Normal 3 38 2 3" xfId="8725" xr:uid="{91C627E8-849E-4032-82CB-E8020340A50D}"/>
    <cellStyle name="Normal 3 38 3" xfId="7568" xr:uid="{19121700-C4F6-4A86-B421-4AE3FA131E80}"/>
    <cellStyle name="Normal 3 38 3 2" xfId="8727" xr:uid="{DDC369CA-D1A3-4902-B175-1BB36B752BEC}"/>
    <cellStyle name="Normal 3 38 4" xfId="8724" xr:uid="{5B585741-B672-433E-B84E-1A68E87AD954}"/>
    <cellStyle name="Normal 3 38_Operation viability" xfId="3847" xr:uid="{2CB503E7-9661-45DC-B64B-2AF62ABDEE77}"/>
    <cellStyle name="Normal 3 39" xfId="3848" xr:uid="{E48CA26C-1B18-46B0-9DA6-B415D301FDD0}"/>
    <cellStyle name="Normal 3 39 2" xfId="3849" xr:uid="{643ED471-20C6-4490-B9E9-1219F92F6E6E}"/>
    <cellStyle name="Normal 3 39 2 2" xfId="7565" xr:uid="{5FA72381-1118-416D-9A45-5E73F2B0DDDD}"/>
    <cellStyle name="Normal 3 39 2 2 2" xfId="8730" xr:uid="{941C5856-882E-4797-A8A6-D7C371ABF217}"/>
    <cellStyle name="Normal 3 39 2 3" xfId="8729" xr:uid="{F2CB044D-6703-45DC-918E-9FAF27CA9A4B}"/>
    <cellStyle name="Normal 3 39 3" xfId="7566" xr:uid="{7B417A99-532E-43CF-BB29-8037F91E9B19}"/>
    <cellStyle name="Normal 3 39 3 2" xfId="8731" xr:uid="{738B5473-7AE5-49B6-86D7-9921795EF316}"/>
    <cellStyle name="Normal 3 39 4" xfId="8728" xr:uid="{47E9F146-03CA-459C-81BB-6B413A6A1001}"/>
    <cellStyle name="Normal 3 39_Operation viability" xfId="3850" xr:uid="{DC87031D-E24C-4DC5-A053-EA326D640EC1}"/>
    <cellStyle name="Normal 3 4" xfId="3851" xr:uid="{C2D3250A-271F-4E74-A64B-BA4E022236FF}"/>
    <cellStyle name="Normal 3 4 2" xfId="3852" xr:uid="{7E446B8D-CCD6-4C14-8ABC-E10DF57970F1}"/>
    <cellStyle name="Normal 3 4 2 2" xfId="5388" xr:uid="{EE1D68C7-3F52-4DB2-A784-8A9FBE5ADD57}"/>
    <cellStyle name="Normal 3 4 2 2 2" xfId="7562" xr:uid="{F04D431D-0B97-4113-B741-687EE563AE1C}"/>
    <cellStyle name="Normal 3 4 2 2 2 2" xfId="8732" xr:uid="{DAA82C71-3AAB-4BEA-BCF8-B3EBBC796C91}"/>
    <cellStyle name="Normal 3 4 2 2 3" xfId="12730" xr:uid="{BC06102A-7252-4A3C-AC0A-F184FAC6FE49}"/>
    <cellStyle name="Normal 3 4 2 2 3 2" xfId="12571" xr:uid="{0AAAD2E6-8891-47B8-AC77-6CC5D0129B4A}"/>
    <cellStyle name="Normal 3 4 2 2 4" xfId="12385" xr:uid="{8FE75ADE-2929-4311-85EF-9C2FE220EF92}"/>
    <cellStyle name="Normal 3 4 2 3" xfId="7563" xr:uid="{DD26C9B0-DBEC-488B-BE8C-2196B66231B7}"/>
    <cellStyle name="Normal 3 4 2 3 2" xfId="8733" xr:uid="{16877331-55A9-4C5D-9C39-EB23EFD1A752}"/>
    <cellStyle name="Normal 3 4 2 4" xfId="12344" xr:uid="{BE5575D0-A99C-458F-9849-433D9AFBAFD4}"/>
    <cellStyle name="Normal 3 4 2 4 2" xfId="12227" xr:uid="{A727F38B-81C8-4B68-A140-23B7867952EE}"/>
    <cellStyle name="Normal 3 4 2 5" xfId="12853" xr:uid="{99E8CE21-114C-46BF-8522-1DCE9C921A31}"/>
    <cellStyle name="Normal 3 4 3" xfId="5350" xr:uid="{6EB74571-8E1D-455D-8E3B-97CE23E9CB9C}"/>
    <cellStyle name="Normal 3 4 3 2" xfId="7561" xr:uid="{3A6A46EB-B311-4C47-BE44-3CF4192B52A5}"/>
    <cellStyle name="Normal 3 4 3 2 2" xfId="8734" xr:uid="{337C20C0-DC2A-4F43-BF40-34AADE1FB095}"/>
    <cellStyle name="Normal 3 4 3 3" xfId="12325" xr:uid="{D52AFC5E-37AA-4AA3-BFE8-4CA8CF720217}"/>
    <cellStyle name="Normal 3 4 3 3 2" xfId="12717" xr:uid="{46B09C95-FC25-43F8-B15E-A6AFF155D443}"/>
    <cellStyle name="Normal 3 4 3 4" xfId="12359" xr:uid="{D32DD459-6FEB-47DA-A1B3-CD3BDEBD3949}"/>
    <cellStyle name="Normal 3 4 4" xfId="7564" xr:uid="{310F4FCD-40A9-4192-95FA-F56C5C884A7B}"/>
    <cellStyle name="Normal 3 4 4 2" xfId="8735" xr:uid="{E7D3A959-CFF1-4F60-A122-31ADF81736F8}"/>
    <cellStyle name="Normal 3 4 5" xfId="12926" xr:uid="{3B1874AB-BAFF-40AD-82CB-98B8DE0ED90E}"/>
    <cellStyle name="Normal 3 4 5 2" xfId="12296" xr:uid="{62CC1754-9F03-4A4B-AC9B-B83141A2523B}"/>
    <cellStyle name="Normal 3 4 6" xfId="12497" xr:uid="{91A24527-6296-4863-ABE1-D1A1A7A9A43F}"/>
    <cellStyle name="Normal 3 4_Operation viability" xfId="3853" xr:uid="{022B224D-DABE-426A-85B0-4AE6B99FFD3E}"/>
    <cellStyle name="Normal 3 40" xfId="3854" xr:uid="{50F53220-FF32-43A6-9E85-88F20370F9F0}"/>
    <cellStyle name="Normal 3 40 2" xfId="3855" xr:uid="{40459827-B0AE-4407-BE0B-87FDFD665D0D}"/>
    <cellStyle name="Normal 3 40 2 2" xfId="7559" xr:uid="{8810F76D-741B-4311-8BB5-89DC325EB243}"/>
    <cellStyle name="Normal 3 40 2 2 2" xfId="8738" xr:uid="{5CBBF219-3F22-4053-804A-451D79C67D86}"/>
    <cellStyle name="Normal 3 40 2 3" xfId="8737" xr:uid="{04978B55-1265-4FB5-A84C-5585AA3BEAA7}"/>
    <cellStyle name="Normal 3 40 3" xfId="7560" xr:uid="{22C38E15-6FA5-4CA0-BC0C-24058287E12B}"/>
    <cellStyle name="Normal 3 40 3 2" xfId="8739" xr:uid="{20C899BA-C10B-485D-81D2-8A9BCEA853F2}"/>
    <cellStyle name="Normal 3 40 4" xfId="8736" xr:uid="{D7FF0BF7-FE36-417E-A85F-0BF60A8414D0}"/>
    <cellStyle name="Normal 3 40_Operation viability" xfId="3856" xr:uid="{FB529D1B-5E1D-4173-AFAD-BF791DC30781}"/>
    <cellStyle name="Normal 3 41" xfId="3857" xr:uid="{1D5FA186-B1F0-4CA8-91AE-E74E858CA25E}"/>
    <cellStyle name="Normal 3 41 2" xfId="3858" xr:uid="{38F4BC36-CD29-4A59-9FD4-7CB120CAC229}"/>
    <cellStyle name="Normal 3 41 2 2" xfId="7557" xr:uid="{1A2323EA-415D-41DD-A732-01DE4A105E63}"/>
    <cellStyle name="Normal 3 41 2 2 2" xfId="8742" xr:uid="{29971C98-6F88-4E1A-A32B-87FA91ED1ACC}"/>
    <cellStyle name="Normal 3 41 2 3" xfId="8741" xr:uid="{8586AF83-722B-42AA-830A-EEAF229858C2}"/>
    <cellStyle name="Normal 3 41 3" xfId="7558" xr:uid="{C544A57E-C952-421F-A3A7-41506D9AFBB7}"/>
    <cellStyle name="Normal 3 41 3 2" xfId="8743" xr:uid="{32CEC3C9-4141-4A68-A7B2-3310C7C8A6C1}"/>
    <cellStyle name="Normal 3 41 4" xfId="8740" xr:uid="{AD656071-659E-4586-A52F-4B7FACC12006}"/>
    <cellStyle name="Normal 3 41_Operation viability" xfId="3859" xr:uid="{D7274805-EA3F-4F6A-9CC9-06925AED3C7E}"/>
    <cellStyle name="Normal 3 42" xfId="3860" xr:uid="{3D59CCAA-1649-4E3A-808D-07A49D748577}"/>
    <cellStyle name="Normal 3 42 2" xfId="3861" xr:uid="{C619073A-570D-4DC4-AFAE-E2A96C20C527}"/>
    <cellStyle name="Normal 3 42 2 2" xfId="7555" xr:uid="{08225602-DD73-40A3-8773-BDBE88E256D7}"/>
    <cellStyle name="Normal 3 42 2 2 2" xfId="8746" xr:uid="{7733AFC0-2039-41DF-8470-D72D6C408C7D}"/>
    <cellStyle name="Normal 3 42 2 3" xfId="8745" xr:uid="{420D50F0-026F-4796-94D8-F82937F3E856}"/>
    <cellStyle name="Normal 3 42 3" xfId="7556" xr:uid="{DF1EE732-6F79-4A48-94FE-F409343E420B}"/>
    <cellStyle name="Normal 3 42 3 2" xfId="8747" xr:uid="{F91FB8F5-365B-4DB4-B3CC-A3240DEF0051}"/>
    <cellStyle name="Normal 3 42 4" xfId="8744" xr:uid="{0F4D2F2E-8EAB-4871-9753-4BC2D0B61E16}"/>
    <cellStyle name="Normal 3 42_Operation viability" xfId="3862" xr:uid="{F7128EE1-E146-4450-9F4E-19CEA688FBD4}"/>
    <cellStyle name="Normal 3 43" xfId="3863" xr:uid="{99C652AD-CDFB-4F52-9512-0E097F4D9F05}"/>
    <cellStyle name="Normal 3 43 2" xfId="3864" xr:uid="{D7391A75-4DBF-425C-8233-F40543F6AA17}"/>
    <cellStyle name="Normal 3 43 2 2" xfId="7554" xr:uid="{F567D775-13F4-4148-B804-AD81A917D8CF}"/>
    <cellStyle name="Normal 3 43 2 2 2" xfId="8750" xr:uid="{EA5E1B9E-7737-4BC8-8C93-AA86ECF15BB3}"/>
    <cellStyle name="Normal 3 43 2 2 3" xfId="8480" xr:uid="{34C8CE27-D552-4201-BFCC-8BF567B1D3B3}"/>
    <cellStyle name="Normal 3 43 2 3" xfId="8749" xr:uid="{DEA74288-0BFB-42F0-9DDD-C57AF9EBA458}"/>
    <cellStyle name="Normal 3 43 3" xfId="8748" xr:uid="{564A7203-0894-40BB-A4F6-56559E002DDD}"/>
    <cellStyle name="Normal 3 43 3 2" xfId="8479" xr:uid="{315FA711-9136-47A9-AD48-DD3B072FB5F6}"/>
    <cellStyle name="Normal 3 43_Operation viability" xfId="3865" xr:uid="{4FB3A23F-8D83-4BB2-A4A4-A44C2CB7A4AF}"/>
    <cellStyle name="Normal 3 44" xfId="3866" xr:uid="{C2D6BEEE-6D4C-46AF-B44F-16214C68C9CD}"/>
    <cellStyle name="Normal 3 44 2" xfId="7553" xr:uid="{16215582-730F-4D25-B602-0D29D6B85A21}"/>
    <cellStyle name="Normal 3 44 2 2" xfId="8751" xr:uid="{5F3F1217-F025-41D8-B5AF-FCB187A40B1A}"/>
    <cellStyle name="Normal 3 45" xfId="3867" xr:uid="{10A15098-DAEA-4D6D-BE87-94A94D8BDAAC}"/>
    <cellStyle name="Normal 3 45 2" xfId="7552" xr:uid="{5FB43D07-FD12-4AFB-8E93-71D4A6258C1F}"/>
    <cellStyle name="Normal 3 45 2 2" xfId="8752" xr:uid="{11D5894D-6343-4BD8-80DA-9D82224AD2B1}"/>
    <cellStyle name="Normal 3 46" xfId="5427" xr:uid="{77E4BDDA-F969-41DB-87B8-646BCFA3C1A0}"/>
    <cellStyle name="Normal 3 46 2" xfId="7551" xr:uid="{CB268857-74F3-4CEF-82A9-6B2A4EE2A6F7}"/>
    <cellStyle name="Normal 3 46 2 2" xfId="8754" xr:uid="{D6F78A8B-0081-4FDC-97E7-AED2AF6058B8}"/>
    <cellStyle name="Normal 3 46 3" xfId="8753" xr:uid="{F87CB4B1-C6AD-42C3-919B-9D2AE6EC7456}"/>
    <cellStyle name="Normal 3 47" xfId="5546" xr:uid="{2D0FDA8E-D92B-432A-B36D-1444D15282E2}"/>
    <cellStyle name="Normal 3 47 2" xfId="7550" xr:uid="{19AEF64C-79C5-49D0-BDCA-131086B12BAE}"/>
    <cellStyle name="Normal 3 47 2 2" xfId="8756" xr:uid="{B55AB6AB-933C-4CBB-A3A6-43E1BEDB964C}"/>
    <cellStyle name="Normal 3 47 3" xfId="8755" xr:uid="{8F208CE0-E22C-4743-91ED-4425DE5B4CE2}"/>
    <cellStyle name="Normal 3 48" xfId="5487" xr:uid="{8DE146D4-E847-4AEE-8C5F-C586C5B3791D}"/>
    <cellStyle name="Normal 3 48 2" xfId="7549" xr:uid="{0FB89FC0-8DD6-4CBE-8030-25FAC5D948F7}"/>
    <cellStyle name="Normal 3 48 2 2" xfId="8758" xr:uid="{B456B330-439A-42B4-8922-C8E26FA99E45}"/>
    <cellStyle name="Normal 3 48 3" xfId="8757" xr:uid="{7F512E71-0CEC-4D77-A091-CC1F7451EAFB}"/>
    <cellStyle name="Normal 3 49" xfId="5622" xr:uid="{6D29CFFD-B06C-45C9-B72E-20589DE63BB0}"/>
    <cellStyle name="Normal 3 49 2" xfId="7548" xr:uid="{7A0E8952-7E6B-4E9B-849F-245C724FFCF6}"/>
    <cellStyle name="Normal 3 49 2 2" xfId="8760" xr:uid="{16A3D555-2512-44BB-9EEF-467C9093CD1B}"/>
    <cellStyle name="Normal 3 49 3" xfId="8759" xr:uid="{20C542F0-07DD-4E07-AE1A-30C96F3C762A}"/>
    <cellStyle name="Normal 3 5" xfId="3868" xr:uid="{7A9EBB87-916D-4E80-9C98-EAC5A9F7C79F}"/>
    <cellStyle name="Normal 3 5 2" xfId="3869" xr:uid="{138C3256-CDC5-491E-8FBB-396EF6F57611}"/>
    <cellStyle name="Normal 3 5 2 2" xfId="7546" xr:uid="{7B8BC544-C54A-4447-A1F2-1F8C103E22DA}"/>
    <cellStyle name="Normal 3 5 2 2 2" xfId="8763" xr:uid="{10083A81-7C1F-42C8-B637-00E0C590577F}"/>
    <cellStyle name="Normal 3 5 2 3" xfId="8762" xr:uid="{7FEDF9E3-D6D7-4AAA-96C9-7E73744FF399}"/>
    <cellStyle name="Normal 3 5 3" xfId="7547" xr:uid="{DCB88EA8-C3C2-4B58-969E-83DF01B9B978}"/>
    <cellStyle name="Normal 3 5 3 2" xfId="8764" xr:uid="{90B2C395-9981-49E4-A88D-638FCAD032DB}"/>
    <cellStyle name="Normal 3 5 4" xfId="8761" xr:uid="{BDAAC987-B2DB-4B90-9A12-3010A13D8B7B}"/>
    <cellStyle name="Normal 3 5 5" xfId="13001" xr:uid="{5E12F81F-9BE0-4E3C-AC4A-477C602A0C72}"/>
    <cellStyle name="Normal 3 5_Operation viability" xfId="3870" xr:uid="{0DF8C9EF-B4BC-4EDB-9C97-A5C21B2B9584}"/>
    <cellStyle name="Normal 3 50" xfId="5623" xr:uid="{BC634E3D-B4DC-4571-A9E8-5F03BB0CD41E}"/>
    <cellStyle name="Normal 3 50 2" xfId="7545" xr:uid="{2FF857D4-8F70-4F5E-A21F-CAC21BF52346}"/>
    <cellStyle name="Normal 3 50 2 2" xfId="8766" xr:uid="{73C5E96F-CDE0-4E6D-B66A-7E8F6D388526}"/>
    <cellStyle name="Normal 3 50 3" xfId="8765" xr:uid="{E91FF4E7-0638-45F0-B2AE-A70DD6E5976C}"/>
    <cellStyle name="Normal 3 51" xfId="5624" xr:uid="{BB0795E3-86C9-4181-9889-7A2FE18278B2}"/>
    <cellStyle name="Normal 3 51 2" xfId="7544" xr:uid="{1438270D-664D-442D-81E5-2CD805610A3F}"/>
    <cellStyle name="Normal 3 51 2 2" xfId="8768" xr:uid="{2F8EEFE2-0BC0-4DDB-911E-BD7B43F55D11}"/>
    <cellStyle name="Normal 3 51 3" xfId="8767" xr:uid="{A2961614-2FF0-40C6-8195-5FA4B7629B54}"/>
    <cellStyle name="Normal 3 52" xfId="5625" xr:uid="{7299041E-387A-40FD-9B64-87B38AAAB2F5}"/>
    <cellStyle name="Normal 3 52 2" xfId="7543" xr:uid="{9ED9FF61-18E9-4309-9847-6A39E9A6E8E7}"/>
    <cellStyle name="Normal 3 52 2 2" xfId="8770" xr:uid="{74457267-D814-4356-8C20-966F73F4B578}"/>
    <cellStyle name="Normal 3 52 3" xfId="8769" xr:uid="{85870AA3-EA37-4B33-B603-000E868E4D84}"/>
    <cellStyle name="Normal 3 53" xfId="5626" xr:uid="{384B5E08-51F0-4D0E-A603-09429D17A3B4}"/>
    <cellStyle name="Normal 3 53 2" xfId="7542" xr:uid="{BF8D31A3-A16A-4F63-B5EF-0C860DB54E80}"/>
    <cellStyle name="Normal 3 53 2 2" xfId="8772" xr:uid="{686E82E7-FCF1-4E98-9198-276E8BBE3E21}"/>
    <cellStyle name="Normal 3 53 3" xfId="8771" xr:uid="{93E3AEF3-58B2-4143-84D3-2EB92160ADA1}"/>
    <cellStyle name="Normal 3 54" xfId="5627" xr:uid="{B6B33DFE-D7AD-477D-A911-BBD8A56A445E}"/>
    <cellStyle name="Normal 3 54 2" xfId="7541" xr:uid="{0D80B109-C69A-4ABE-888B-0AB4E36B9C99}"/>
    <cellStyle name="Normal 3 54 2 2" xfId="8774" xr:uid="{D8219202-09AC-4807-8322-1D222959110A}"/>
    <cellStyle name="Normal 3 54 3" xfId="8773" xr:uid="{28E31AA0-01C7-4BF5-AF07-70F934478835}"/>
    <cellStyle name="Normal 3 55" xfId="5628" xr:uid="{269D730C-0C1E-4CC4-8B68-30A8AF87B962}"/>
    <cellStyle name="Normal 3 55 2" xfId="7540" xr:uid="{9BE85CDF-B145-46A7-A0D5-3A2405E4833D}"/>
    <cellStyle name="Normal 3 55 2 2" xfId="8776" xr:uid="{6968436A-9DAB-4232-9DDF-1C716B7779A8}"/>
    <cellStyle name="Normal 3 55 3" xfId="8775" xr:uid="{B971D5FF-BF7B-4B5D-8B8C-18A2CAEA20B9}"/>
    <cellStyle name="Normal 3 56" xfId="5629" xr:uid="{5DF5FB8D-642D-4816-A593-3951D3B2C0AA}"/>
    <cellStyle name="Normal 3 56 2" xfId="7539" xr:uid="{EA6CB84D-B517-46EC-9A2A-FDAA26D17A43}"/>
    <cellStyle name="Normal 3 56 2 2" xfId="8778" xr:uid="{CA624AD0-3751-4146-B5F8-7BE8477E344F}"/>
    <cellStyle name="Normal 3 56 3" xfId="8777" xr:uid="{6DD61022-D159-4042-A2DF-451AF8AF46E6}"/>
    <cellStyle name="Normal 3 57" xfId="5630" xr:uid="{7B682608-6FBE-4185-B62D-3C878304130A}"/>
    <cellStyle name="Normal 3 57 2" xfId="8779" xr:uid="{0091837B-B16C-424B-AC2B-74837E658B78}"/>
    <cellStyle name="Normal 3 58" xfId="5631" xr:uid="{E587FD6A-59DC-48EE-B93A-FF2A6B14020F}"/>
    <cellStyle name="Normal 3 58 2" xfId="8780" xr:uid="{D025549E-7E59-4B3A-8275-5F99EC8CA2FB}"/>
    <cellStyle name="Normal 3 59" xfId="5632" xr:uid="{3DF23030-67DB-4629-9ED4-98CF666DFE96}"/>
    <cellStyle name="Normal 3 59 2" xfId="8781" xr:uid="{78F51C3A-7FCB-41FD-BE74-243C7E0663A3}"/>
    <cellStyle name="Normal 3 6" xfId="3871" xr:uid="{75657644-F726-4265-835C-B43653E9D1ED}"/>
    <cellStyle name="Normal 3 6 2" xfId="3872" xr:uid="{F9C8AFC8-AE5B-450B-9975-B9C4304EB4D4}"/>
    <cellStyle name="Normal 3 6 2 2" xfId="7537" xr:uid="{FF508FC4-8C29-4AC1-9FEA-F10EC71E4BC9}"/>
    <cellStyle name="Normal 3 6 2 2 2" xfId="8784" xr:uid="{747F6DB5-DC49-4C86-BF62-7BF834974DBD}"/>
    <cellStyle name="Normal 3 6 2 3" xfId="8783" xr:uid="{2D0FD77D-D19D-4F44-BEE7-AB09932F3582}"/>
    <cellStyle name="Normal 3 6 3" xfId="7538" xr:uid="{4CD7FB84-DDA7-4D1F-A6C2-D91D4565C1AD}"/>
    <cellStyle name="Normal 3 6 3 2" xfId="8785" xr:uid="{0B1DB967-DFC9-4D9B-A501-4EC42C6E6011}"/>
    <cellStyle name="Normal 3 6 4" xfId="8782" xr:uid="{63D1FD19-DEB8-4511-9707-91D2F0CDC3DA}"/>
    <cellStyle name="Normal 3 6_Operation viability" xfId="3873" xr:uid="{0AE2FFBF-514F-4D11-93CE-F542891255E7}"/>
    <cellStyle name="Normal 3 60" xfId="5633" xr:uid="{F6E24D54-21CE-4655-9790-64BDCF490422}"/>
    <cellStyle name="Normal 3 60 2" xfId="8786" xr:uid="{52F2D357-E136-4D33-A289-620CF8C96E8B}"/>
    <cellStyle name="Normal 3 61" xfId="5634" xr:uid="{B14D47A0-099B-4DBF-B140-DD49F0E52E50}"/>
    <cellStyle name="Normal 3 61 2" xfId="8787" xr:uid="{C12A50D9-5443-4531-93A8-0125F56F1C91}"/>
    <cellStyle name="Normal 3 62" xfId="5635" xr:uid="{1B421892-0FC4-46D3-8628-064D5ED4D9CE}"/>
    <cellStyle name="Normal 3 62 2" xfId="8788" xr:uid="{F4F466C2-18E5-465B-8D2C-2715EA088DCF}"/>
    <cellStyle name="Normal 3 63" xfId="5996" xr:uid="{374BF6BB-716D-4DA4-9335-FF9D6CF6164F}"/>
    <cellStyle name="Normal 3 63 2" xfId="8789" xr:uid="{64A26E26-3BAF-416F-A246-D82205F01C9B}"/>
    <cellStyle name="Normal 3 63 3" xfId="8385" xr:uid="{6D1DBAD8-0F22-431B-BEF6-0AC003DD4EAA}"/>
    <cellStyle name="Normal 3 64" xfId="8033" xr:uid="{706442F3-FD9C-432D-9E02-AD9893493122}"/>
    <cellStyle name="Normal 3 64 2" xfId="8790" xr:uid="{6F427103-B6F8-483F-B1FC-B3652179D940}"/>
    <cellStyle name="Normal 3 65" xfId="8540" xr:uid="{5E6B3D98-F53A-46AC-AB66-A690EE75F2B7}"/>
    <cellStyle name="Normal 3 65 2" xfId="8429" xr:uid="{D2217C6E-2218-40EA-AF33-3CF67FA37D1B}"/>
    <cellStyle name="Normal 3 66" xfId="11948" xr:uid="{22F57911-C0DF-47FE-B0E3-7B67B65FB8C1}"/>
    <cellStyle name="Normal 3 67" xfId="8472" xr:uid="{EFD8FE36-00A6-40C7-B82F-D6E6D5B552B3}"/>
    <cellStyle name="Normal 3 68" xfId="8482" xr:uid="{6B7FF0AB-6A3A-4E49-B8E0-00C6CFCC0C38}"/>
    <cellStyle name="Normal 3 69" xfId="8476" xr:uid="{85D97A68-7A5D-48BD-BC78-BCAC9C828517}"/>
    <cellStyle name="Normal 3 7" xfId="3874" xr:uid="{EC579BB3-D674-4598-AA08-7B146AB4584E}"/>
    <cellStyle name="Normal 3 7 2" xfId="3875" xr:uid="{6AE8B041-A999-4F32-A75F-0F08F99387E5}"/>
    <cellStyle name="Normal 3 7 2 2" xfId="7535" xr:uid="{9326F6F6-D668-4BB5-A52B-B66B456B8BF4}"/>
    <cellStyle name="Normal 3 7 2 2 2" xfId="8793" xr:uid="{B6D43DAF-6009-41F7-BFAB-AB1B3304350B}"/>
    <cellStyle name="Normal 3 7 2 3" xfId="8792" xr:uid="{896052D4-F98D-48A5-BC99-F6AF580AC5ED}"/>
    <cellStyle name="Normal 3 7 3" xfId="7536" xr:uid="{B41AC91E-4DBC-4356-8441-0A719AC4AF92}"/>
    <cellStyle name="Normal 3 7 3 2" xfId="8794" xr:uid="{160A82A0-E157-4D08-8C3C-7D959A81733A}"/>
    <cellStyle name="Normal 3 7 4" xfId="8791" xr:uid="{890898FB-378A-47F1-A840-FB24537F11C4}"/>
    <cellStyle name="Normal 3 7_Operation viability" xfId="3876" xr:uid="{D53E139C-FA33-4612-8FC5-0E3CD4996E81}"/>
    <cellStyle name="Normal 3 70" xfId="8492" xr:uid="{8C9825E4-9809-40B3-8044-DEC48D5F64D0}"/>
    <cellStyle name="Normal 3 71" xfId="8475" xr:uid="{E470A95F-B102-477D-9E7F-EDE8D35F5A1C}"/>
    <cellStyle name="Normal 3 72" xfId="11945" xr:uid="{76D5ECB6-8EAE-4A9C-9689-8F97135F3DD9}"/>
    <cellStyle name="Normal 3 73" xfId="166" xr:uid="{C9A8F9AB-7BB9-4005-8B3D-4D32955B5D24}"/>
    <cellStyle name="Normal 3 74" xfId="11980" xr:uid="{EFF7987D-1859-43E9-A6D3-EDA5557134D8}"/>
    <cellStyle name="Normal 3 75" xfId="12001" xr:uid="{BF3235ED-170D-444C-B718-39C8C1309FE4}"/>
    <cellStyle name="Normal 3 76" xfId="12005" xr:uid="{7C40BC83-2D2D-4C95-8586-6A12AA0B3D0F}"/>
    <cellStyle name="Normal 3 77" xfId="12037" xr:uid="{B91B8C3D-A398-4141-8093-F02CBB76D61D}"/>
    <cellStyle name="Normal 3 78" xfId="12011" xr:uid="{124CE957-7177-4849-9F0C-89F868A54A8C}"/>
    <cellStyle name="Normal 3 79" xfId="12036" xr:uid="{B11CE5BA-681C-4E13-BE30-1B288CEBC552}"/>
    <cellStyle name="Normal 3 8" xfId="3877" xr:uid="{D7C4BE36-C9CD-48D0-8AC2-49917EE64D46}"/>
    <cellStyle name="Normal 3 8 2" xfId="3878" xr:uid="{92923D90-478A-4816-9388-9E16E435C69F}"/>
    <cellStyle name="Normal 3 8 2 2" xfId="7533" xr:uid="{5E964720-1B31-4F7C-BF46-7E2390C6112A}"/>
    <cellStyle name="Normal 3 8 2 2 2" xfId="8797" xr:uid="{185A8FFB-85D4-4377-AE7D-6B6FCED0AC4E}"/>
    <cellStyle name="Normal 3 8 2 3" xfId="8796" xr:uid="{085ED41E-556D-40FC-AB21-1C9DE67ECF14}"/>
    <cellStyle name="Normal 3 8 3" xfId="7534" xr:uid="{0B13AA2D-81F0-49DE-AE0E-D6BAFE7EFFF1}"/>
    <cellStyle name="Normal 3 8 3 2" xfId="8798" xr:uid="{4F2E4EA8-7C98-4325-9173-D222E6BF7026}"/>
    <cellStyle name="Normal 3 8 4" xfId="8795" xr:uid="{A3A4F245-7D5D-48C4-B9DC-2775643D4E4A}"/>
    <cellStyle name="Normal 3 8_Operation viability" xfId="3879" xr:uid="{EA0E7AE6-DA4F-4EC2-A446-641B5F326BB0}"/>
    <cellStyle name="Normal 3 9" xfId="3880" xr:uid="{12247564-BEBD-4F88-B408-9A2A6D317B6B}"/>
    <cellStyle name="Normal 3 9 2" xfId="3881" xr:uid="{2327975C-2972-453C-970D-E47F56A7CE43}"/>
    <cellStyle name="Normal 3 9 2 2" xfId="7531" xr:uid="{55ED8E7E-52E2-4874-ACAD-67AB5599243F}"/>
    <cellStyle name="Normal 3 9 2 2 2" xfId="8801" xr:uid="{FF621EE3-B04C-4102-835E-F26ACB328C65}"/>
    <cellStyle name="Normal 3 9 2 3" xfId="8800" xr:uid="{53E723B6-7982-4EBD-AF47-3F2C215D5B0C}"/>
    <cellStyle name="Normal 3 9 3" xfId="7532" xr:uid="{56DCA831-B918-4120-A66C-4BA033FA164A}"/>
    <cellStyle name="Normal 3 9 3 2" xfId="8802" xr:uid="{1A2989AB-B253-4B67-8253-6334D3784AD5}"/>
    <cellStyle name="Normal 3 9 4" xfId="8799" xr:uid="{CC165401-BD34-4C4C-B645-1D46E7BA6781}"/>
    <cellStyle name="Normal 3 9_Operation viability" xfId="3882" xr:uid="{528321AE-DEE1-4DB9-97BE-B773426B374A}"/>
    <cellStyle name="Normal 3_Frank Cat" xfId="3883" xr:uid="{8AA3B8AE-1EF7-4A91-A320-D4EC3F54E273}"/>
    <cellStyle name="Normal 30" xfId="84" xr:uid="{6AE14524-0DCB-4158-88FA-CAFD917107F1}"/>
    <cellStyle name="Normal 30 2" xfId="3885" xr:uid="{AC76F0E7-10C6-40BB-A2D7-EDCC92CE5692}"/>
    <cellStyle name="Normal 30 2 2" xfId="7529" xr:uid="{E80E9407-D122-478B-9531-F11CEB9CA0A6}"/>
    <cellStyle name="Normal 30 2 2 2" xfId="8805" xr:uid="{D5E6F75F-0164-4F62-9781-492092785230}"/>
    <cellStyle name="Normal 30 2 3" xfId="8804" xr:uid="{FB5A53F9-21C0-4A69-B86D-6377AC386E9E}"/>
    <cellStyle name="Normal 30 2 4" xfId="12125" xr:uid="{11B0CF0F-AC7E-4B78-BEC8-E6A49AC209C7}"/>
    <cellStyle name="Normal 30 3" xfId="7528" xr:uid="{4EBD43BA-3D21-4777-B55D-AB876DAD93C2}"/>
    <cellStyle name="Normal 30 3 2" xfId="8806" xr:uid="{80A934C2-E7E7-4868-9EFF-4746420B875B}"/>
    <cellStyle name="Normal 30 3 3" xfId="13091" xr:uid="{FA8A0CBB-9BA1-4F34-AE6B-FB18DD8A4C9F}"/>
    <cellStyle name="Normal 30 4" xfId="7530" xr:uid="{5616CC1C-494B-47FB-B7B0-BAA862D61C71}"/>
    <cellStyle name="Normal 30 4 2" xfId="8807" xr:uid="{BDECFFD2-567A-4325-A364-634FF2ECE3E4}"/>
    <cellStyle name="Normal 30 5" xfId="8803" xr:uid="{C22F9284-82D6-4873-8E56-6B4FFB8FF08D}"/>
    <cellStyle name="Normal 30 6" xfId="3884" xr:uid="{915D8B9D-1E77-45C2-9B9E-7AF81797C80D}"/>
    <cellStyle name="Normal 31" xfId="85" xr:uid="{48FBDAE3-F73F-4397-A567-3FF1AF7AA49A}"/>
    <cellStyle name="Normal 31 2" xfId="3887" xr:uid="{B673B34E-BB11-4145-BD6E-6026DDDBCFD9}"/>
    <cellStyle name="Normal 31 2 2" xfId="7526" xr:uid="{0DAF4E94-9C3E-4835-9686-54C68613A5B7}"/>
    <cellStyle name="Normal 31 2 2 2" xfId="8810" xr:uid="{40944DC4-5EA9-417E-8521-9E1F812B1D7F}"/>
    <cellStyle name="Normal 31 2 3" xfId="8809" xr:uid="{0AD8F248-4052-492B-9031-D45FEC5CE28F}"/>
    <cellStyle name="Normal 31 3" xfId="7525" xr:uid="{99BAE1A5-88CF-4029-892A-784B66AD9E5B}"/>
    <cellStyle name="Normal 31 3 2" xfId="8811" xr:uid="{39EF6B4A-CE76-4041-B629-5B73C79E79E5}"/>
    <cellStyle name="Normal 31 4" xfId="7527" xr:uid="{FF5FADDC-92DE-4F52-9BDC-48C628E16533}"/>
    <cellStyle name="Normal 31 4 2" xfId="8812" xr:uid="{E6E1A6FE-0C52-4D61-832C-9A0823D23186}"/>
    <cellStyle name="Normal 31 5" xfId="8808" xr:uid="{0D82BB94-FC57-4C8E-905F-1571FD474CE0}"/>
    <cellStyle name="Normal 31 6" xfId="3886" xr:uid="{461D683B-1493-4584-AA23-8C5165FE5C3D}"/>
    <cellStyle name="Normal 32" xfId="86" xr:uid="{09BA5730-6395-4F2C-9BBA-E905D6DB41F9}"/>
    <cellStyle name="Normal 32 2" xfId="3889" xr:uid="{B48F89FD-24BD-40A5-A729-9E56DE5A66DE}"/>
    <cellStyle name="Normal 32 2 2" xfId="7523" xr:uid="{A1EE840A-8D9E-4AC4-B83E-FB719AF5EFF5}"/>
    <cellStyle name="Normal 32 2 2 2" xfId="8815" xr:uid="{B7E1D07A-FC91-4D3A-A369-4B26E3A0C0AE}"/>
    <cellStyle name="Normal 32 2 3" xfId="8814" xr:uid="{978E1A8F-B13C-486F-8FE7-60B92D3AB9DC}"/>
    <cellStyle name="Normal 32 3" xfId="7522" xr:uid="{5599E72D-363C-48CD-A2D0-337ACC88C2B8}"/>
    <cellStyle name="Normal 32 3 2" xfId="8816" xr:uid="{FE98DF04-0C99-44FF-B91A-44B7B66F7E66}"/>
    <cellStyle name="Normal 32 4" xfId="7524" xr:uid="{0896DB91-23F3-41A9-AD3A-4E48FB25DB22}"/>
    <cellStyle name="Normal 32 4 2" xfId="8817" xr:uid="{3E13AB56-074B-4A7E-B1D1-9413E598FEAC}"/>
    <cellStyle name="Normal 32 5" xfId="8813" xr:uid="{76339EC0-34F8-463B-98F4-EB4804F17689}"/>
    <cellStyle name="Normal 32 6" xfId="3888" xr:uid="{D8E4BD51-62EB-439F-8A1C-7B2384CA6230}"/>
    <cellStyle name="Normal 33" xfId="87" xr:uid="{147EC6ED-C6C5-4592-86D8-FF2FC85CF99B}"/>
    <cellStyle name="Normal 33 2" xfId="3891" xr:uid="{1EE1E78A-509A-47C1-8A82-E5FB9773A606}"/>
    <cellStyle name="Normal 33 2 2" xfId="7520" xr:uid="{F6B2EBC0-7730-451C-B71E-60DACC340FCD}"/>
    <cellStyle name="Normal 33 2 2 2" xfId="8820" xr:uid="{D6F9FA2E-D008-4E21-BEEF-7AB3AD227D0E}"/>
    <cellStyle name="Normal 33 2 3" xfId="8819" xr:uid="{C78F3C0F-CA82-42FC-8D7A-7EDB1F48A2E0}"/>
    <cellStyle name="Normal 33 3" xfId="7519" xr:uid="{A20D2B39-0CEF-4201-9140-FDE47BF1EC1E}"/>
    <cellStyle name="Normal 33 3 2" xfId="8821" xr:uid="{FAB554BA-E0A0-4AAA-BD75-765ACAD0BABC}"/>
    <cellStyle name="Normal 33 4" xfId="7521" xr:uid="{490D6B74-CE74-4CD8-BCFD-BD91A0DEE714}"/>
    <cellStyle name="Normal 33 4 2" xfId="8822" xr:uid="{BC208092-3C4A-416F-8836-FE8F52B981D6}"/>
    <cellStyle name="Normal 33 5" xfId="8818" xr:uid="{C25847B8-AE34-423C-8613-EB9F13E7EBCB}"/>
    <cellStyle name="Normal 33 6" xfId="3890" xr:uid="{38086088-B5F9-4F3E-8732-4E43B3E341C0}"/>
    <cellStyle name="Normal 34" xfId="88" xr:uid="{6427C075-0622-4CB5-941A-6EEF8456F7F7}"/>
    <cellStyle name="Normal 34 2" xfId="3893" xr:uid="{F7123D46-1AAC-4483-B3ED-BC82AC7A4864}"/>
    <cellStyle name="Normal 34 2 2" xfId="8074" xr:uid="{8C80DDD6-0C30-4207-BD19-60A290377A0B}"/>
    <cellStyle name="Normal 34 2 2 2" xfId="8825" xr:uid="{3B8EB795-DCDB-4C92-9FF0-E6CF308DD8B8}"/>
    <cellStyle name="Normal 34 2 3" xfId="8824" xr:uid="{280EBB22-C64E-40DF-B78D-CC9CAF66445F}"/>
    <cellStyle name="Normal 34 3" xfId="8073" xr:uid="{47C939E9-EE9A-4950-9F09-3FDCEF899FAE}"/>
    <cellStyle name="Normal 34 3 2" xfId="8826" xr:uid="{2D9C6106-EC5C-4D23-8593-16E2A4E9CB6E}"/>
    <cellStyle name="Normal 34 4" xfId="8075" xr:uid="{E871D774-4C6B-4201-9535-A84E8A4E2662}"/>
    <cellStyle name="Normal 34 4 2" xfId="8827" xr:uid="{BAD6D678-089E-4B1F-BAC2-BA5B2B502053}"/>
    <cellStyle name="Normal 34 5" xfId="8823" xr:uid="{82B819F7-0BCD-42A5-B137-F9517A9EC8CF}"/>
    <cellStyle name="Normal 34 6" xfId="3892" xr:uid="{EDF81ADF-49AE-499B-96E3-C77D239A5D75}"/>
    <cellStyle name="Normal 35" xfId="3894" xr:uid="{8CC1143B-92B1-4E89-A691-AC9EA064D2C2}"/>
    <cellStyle name="Normal 35 2" xfId="3895" xr:uid="{50138D42-8F92-47F5-AC22-7BA431DAADF6}"/>
    <cellStyle name="Normal 35 2 2" xfId="7898" xr:uid="{8EDDA2EF-8443-4CD5-B057-47E91B980EBE}"/>
    <cellStyle name="Normal 35 2 2 2" xfId="8830" xr:uid="{B32A5174-2D4F-4588-8882-73EB9E266074}"/>
    <cellStyle name="Normal 35 2 3" xfId="8829" xr:uid="{F431C4A1-EC34-4283-89C8-F1D48DFAA8C6}"/>
    <cellStyle name="Normal 35 3" xfId="7518" xr:uid="{E6115E91-394F-4F31-8C96-4C389A0C3A39}"/>
    <cellStyle name="Normal 35 3 2" xfId="8831" xr:uid="{923B8EE7-C4B9-4C95-8F0B-B5418A21D792}"/>
    <cellStyle name="Normal 35 4" xfId="7958" xr:uid="{F4146DF6-6D10-407F-9AAF-BDF11E0E7D44}"/>
    <cellStyle name="Normal 35 4 2" xfId="8832" xr:uid="{32303B93-8039-4646-9232-CA708C0EF3E8}"/>
    <cellStyle name="Normal 35 5" xfId="8828" xr:uid="{84B88E00-E88C-4135-86BE-430F9C32B8F9}"/>
    <cellStyle name="Normal 36" xfId="3896" xr:uid="{C672CEA2-AFB3-4CE0-96DB-A969E2CFDBA4}"/>
    <cellStyle name="Normal 36 2" xfId="3897" xr:uid="{15268A28-F2FA-4BCC-A849-90DF419CEC04}"/>
    <cellStyle name="Normal 36 2 2" xfId="7516" xr:uid="{FC84DEBB-BF9D-43BF-8F54-2D72BBB6FDA6}"/>
    <cellStyle name="Normal 36 2 2 2" xfId="8835" xr:uid="{37E6292D-C426-4776-BC7F-F1BF8722B3F0}"/>
    <cellStyle name="Normal 36 2 3" xfId="8834" xr:uid="{384E8A9E-AA24-4862-AD13-073A691AE1A1}"/>
    <cellStyle name="Normal 36 3" xfId="7515" xr:uid="{018C7DB4-2949-4537-8961-21FB4B35D8E2}"/>
    <cellStyle name="Normal 36 3 2" xfId="8836" xr:uid="{C3EA4860-43A4-428D-9413-77693794BD9B}"/>
    <cellStyle name="Normal 36 4" xfId="7517" xr:uid="{B54133F0-A796-45A5-83DD-0A93F799D89D}"/>
    <cellStyle name="Normal 36 4 2" xfId="8837" xr:uid="{3A4E27DE-387C-4644-B161-020F29975679}"/>
    <cellStyle name="Normal 36 5" xfId="8833" xr:uid="{5834B3A6-7163-4638-BCEE-CEC3F22AF9D9}"/>
    <cellStyle name="Normal 37" xfId="3898" xr:uid="{C993D13E-ECA5-452F-AB8C-8FEAF18C0A1E}"/>
    <cellStyle name="Normal 37 2" xfId="3899" xr:uid="{D095F027-6179-4905-8D77-400B94187D18}"/>
    <cellStyle name="Normal 37 2 2" xfId="7513" xr:uid="{A93E72D8-E782-4990-9B71-8E2376BB2A45}"/>
    <cellStyle name="Normal 37 2 2 2" xfId="8840" xr:uid="{595335CA-D95A-4486-B20B-6FFDC18003CE}"/>
    <cellStyle name="Normal 37 2 3" xfId="8839" xr:uid="{5AEA133D-59A2-4682-A8A2-155A9B566818}"/>
    <cellStyle name="Normal 37 3" xfId="7514" xr:uid="{1961DA05-2220-45D7-8953-98E94FAC6012}"/>
    <cellStyle name="Normal 37 3 2" xfId="8841" xr:uid="{257AFA79-F427-4360-861C-A8D01D4525E9}"/>
    <cellStyle name="Normal 37 4" xfId="8838" xr:uid="{D10D0B6A-D0C0-4975-996E-1DEEFDA09C37}"/>
    <cellStyle name="Normal 38" xfId="3900" xr:uid="{486B4520-5DA7-49D0-92A9-ADCE8A10BCB8}"/>
    <cellStyle name="Normal 38 2" xfId="3901" xr:uid="{00E7C0FC-10ED-4562-90FD-D2465742A304}"/>
    <cellStyle name="Normal 38 2 2" xfId="7511" xr:uid="{740680BA-AF45-406B-A5DF-838A27129C22}"/>
    <cellStyle name="Normal 38 2 2 2" xfId="8844" xr:uid="{A208DE23-014F-4E99-82B9-D10AFF98B6B8}"/>
    <cellStyle name="Normal 38 2 3" xfId="8843" xr:uid="{93F1261F-233B-4C2B-968F-0C80F9603998}"/>
    <cellStyle name="Normal 38 3" xfId="7512" xr:uid="{23CB1AFA-9790-4779-8BBB-96D6DB9A0F54}"/>
    <cellStyle name="Normal 38 3 2" xfId="8845" xr:uid="{AAF9172C-D09A-46F2-984D-F7BB2548F108}"/>
    <cellStyle name="Normal 38 4" xfId="8842" xr:uid="{FE8FA453-903F-4E6C-A56C-6D5C32515386}"/>
    <cellStyle name="Normal 39" xfId="3902" xr:uid="{AFC67F71-1AAE-4856-940A-3EA7216859CF}"/>
    <cellStyle name="Normal 39 2" xfId="3903" xr:uid="{B3812435-3C42-4536-A9E7-7009DB189A6E}"/>
    <cellStyle name="Normal 39 2 2" xfId="7509" xr:uid="{3042E387-3396-45A7-B31F-2677DA27EEAD}"/>
    <cellStyle name="Normal 39 2 2 2" xfId="8848" xr:uid="{8F4800DB-ED8C-4A23-A124-28C864A1627B}"/>
    <cellStyle name="Normal 39 2 3" xfId="8847" xr:uid="{46D3406E-F641-40E8-9EAB-1B5376A39686}"/>
    <cellStyle name="Normal 39 3" xfId="7510" xr:uid="{3EBC78AD-B6B2-4424-9497-8EE795CF6BCD}"/>
    <cellStyle name="Normal 39 3 2" xfId="8849" xr:uid="{57721673-1CD2-4D93-9D04-D6D4831115BE}"/>
    <cellStyle name="Normal 39 4" xfId="8846" xr:uid="{1ED5EAAD-BAF6-4539-8CE2-CF0B96BFDE7C}"/>
    <cellStyle name="Normal 4" xfId="89" xr:uid="{AE88EE6E-7B67-47BD-9B93-9778B6A58D47}"/>
    <cellStyle name="Normal 4 10" xfId="3904" xr:uid="{31D788A1-FAA7-445C-8B28-C571BD740498}"/>
    <cellStyle name="Normal 4 10 2" xfId="3905" xr:uid="{032FB0D2-5272-4CE3-95F7-A20BE9E473B0}"/>
    <cellStyle name="Normal 4 10 2 2" xfId="7506" xr:uid="{17C8D451-6C78-4AE1-BBB9-44BAB6D1A92E}"/>
    <cellStyle name="Normal 4 10 2 2 2" xfId="8853" xr:uid="{2772DD63-A163-4BC8-8158-F6A3AEEA7463}"/>
    <cellStyle name="Normal 4 10 2 3" xfId="8852" xr:uid="{0298B84C-E840-4092-B821-687A3751EC49}"/>
    <cellStyle name="Normal 4 10 3" xfId="7507" xr:uid="{2834FF1C-AFAB-4413-91C3-23010F5F3653}"/>
    <cellStyle name="Normal 4 10 3 2" xfId="8854" xr:uid="{37E9A879-0A72-49B1-A93B-8ECA8CA5BD43}"/>
    <cellStyle name="Normal 4 10 4" xfId="8851" xr:uid="{98211566-AEC5-4B07-AA1B-C58939CE0816}"/>
    <cellStyle name="Normal 4 10_Operation viability" xfId="3906" xr:uid="{7CE482E1-FBED-4985-9BC6-6832D494BE52}"/>
    <cellStyle name="Normal 4 11" xfId="3907" xr:uid="{83AC5126-21E4-49EF-82F6-7F0400E7B5BB}"/>
    <cellStyle name="Normal 4 11 2" xfId="3908" xr:uid="{1EECAAF8-6880-4044-B48B-67E04E3F979A}"/>
    <cellStyle name="Normal 4 11 2 2" xfId="7504" xr:uid="{8A025BDB-1830-4BC4-8683-5715547A4B31}"/>
    <cellStyle name="Normal 4 11 2 2 2" xfId="8857" xr:uid="{E9E0D49C-82DF-4A83-BE81-7937EE7F2F37}"/>
    <cellStyle name="Normal 4 11 2 3" xfId="8856" xr:uid="{D0F9C7BC-B207-4D0B-832D-2F3CE1631C88}"/>
    <cellStyle name="Normal 4 11 3" xfId="7505" xr:uid="{881C4178-88FC-40AB-A846-D7E6F7767EDB}"/>
    <cellStyle name="Normal 4 11 3 2" xfId="8858" xr:uid="{817D3A74-046D-4142-B4B4-83052B0FB6C9}"/>
    <cellStyle name="Normal 4 11 4" xfId="8855" xr:uid="{3507BFB8-6C7B-4E9B-A6CB-BA8F1745333C}"/>
    <cellStyle name="Normal 4 11_Operation viability" xfId="3909" xr:uid="{3CBE5344-1879-4179-9F6C-6CF090112C8A}"/>
    <cellStyle name="Normal 4 12" xfId="3910" xr:uid="{67797DFB-1BAF-41D8-AE97-38E3137C6C1C}"/>
    <cellStyle name="Normal 4 12 2" xfId="3911" xr:uid="{9C0270C3-82F6-4381-8C92-19672845BAC3}"/>
    <cellStyle name="Normal 4 12 2 2" xfId="7502" xr:uid="{B8357D1C-B73B-40D2-8D1F-FC753056784A}"/>
    <cellStyle name="Normal 4 12 2 2 2" xfId="8861" xr:uid="{E8113BD5-121E-4B30-80F3-118EA267640E}"/>
    <cellStyle name="Normal 4 12 2 3" xfId="8860" xr:uid="{0AC64DD8-3492-492A-8AF5-731863C80E23}"/>
    <cellStyle name="Normal 4 12 3" xfId="7503" xr:uid="{DBFD75C9-CA71-42CC-B0C0-7AB4800689B7}"/>
    <cellStyle name="Normal 4 12 3 2" xfId="8862" xr:uid="{6047BE13-43AC-4337-8E7B-2DC4693A95BD}"/>
    <cellStyle name="Normal 4 12 4" xfId="8859" xr:uid="{88D56AAD-FB73-417B-80B2-B25F13CE3461}"/>
    <cellStyle name="Normal 4 12_Operation viability" xfId="3912" xr:uid="{4B4BE689-C576-4DE3-8826-1075B20E8B6C}"/>
    <cellStyle name="Normal 4 13" xfId="3913" xr:uid="{DB8EB3E7-7FB4-4A92-8F08-94AACD574122}"/>
    <cellStyle name="Normal 4 13 2" xfId="3914" xr:uid="{AA4DB4B2-5676-4BDE-ACB6-919F60F813EE}"/>
    <cellStyle name="Normal 4 13 2 2" xfId="7500" xr:uid="{35E7D6FC-B4D2-44B3-BEEB-39A5A296AE63}"/>
    <cellStyle name="Normal 4 13 2 2 2" xfId="8865" xr:uid="{95C2BCF2-F4E5-4C0D-AED7-651F4662F8F6}"/>
    <cellStyle name="Normal 4 13 2 3" xfId="8864" xr:uid="{6C46BBB9-B87E-4D79-AB7F-ADE35E0D37C7}"/>
    <cellStyle name="Normal 4 13 3" xfId="7501" xr:uid="{A19EFD3F-A3E2-4638-99F2-5EE4B435430E}"/>
    <cellStyle name="Normal 4 13 3 2" xfId="8866" xr:uid="{D936FB20-84B5-4E4F-B9E2-EA77C9415583}"/>
    <cellStyle name="Normal 4 13 4" xfId="8863" xr:uid="{0D38EFCC-1FBE-4A27-ADB5-B0E5ABD5269F}"/>
    <cellStyle name="Normal 4 13_Operation viability" xfId="3915" xr:uid="{0075038B-0FFB-4E54-A3E7-464A5E6637AD}"/>
    <cellStyle name="Normal 4 14" xfId="3916" xr:uid="{3D0E5A21-E5E4-43EC-B481-BF92B7CEAFF9}"/>
    <cellStyle name="Normal 4 14 2" xfId="3917" xr:uid="{0E9C872E-0246-4CC2-9564-343137553D1A}"/>
    <cellStyle name="Normal 4 14 2 2" xfId="7498" xr:uid="{B5295CB6-D8F6-40EE-9255-6BE18F428EFA}"/>
    <cellStyle name="Normal 4 14 2 2 2" xfId="8869" xr:uid="{5956ABDA-E686-4755-93E6-5B41C016B693}"/>
    <cellStyle name="Normal 4 14 2 3" xfId="8868" xr:uid="{69134629-CBFF-461E-9C5B-356D0A6B09EA}"/>
    <cellStyle name="Normal 4 14 3" xfId="7499" xr:uid="{A62DF4B6-2757-41FD-9D6D-D0B4D3291611}"/>
    <cellStyle name="Normal 4 14 3 2" xfId="8870" xr:uid="{3AB7C40A-AE3B-4562-A89B-13530FB8A064}"/>
    <cellStyle name="Normal 4 14 4" xfId="8867" xr:uid="{7069E733-12DE-4715-AE4C-926030FEE564}"/>
    <cellStyle name="Normal 4 14_Operation viability" xfId="3918" xr:uid="{E10B85CA-979F-4E4C-9C89-73704CD3DD21}"/>
    <cellStyle name="Normal 4 15" xfId="3919" xr:uid="{6C60AE91-40F5-441A-BDF5-1655DE94D290}"/>
    <cellStyle name="Normal 4 15 2" xfId="3920" xr:uid="{54E1C1F4-18C1-47BB-A81D-7BC3ECED47D6}"/>
    <cellStyle name="Normal 4 15 2 2" xfId="7496" xr:uid="{B35EF3EC-6A97-4C6B-BD68-242AC4118BD2}"/>
    <cellStyle name="Normal 4 15 2 2 2" xfId="8873" xr:uid="{63B2C75F-C606-4FF8-A87D-B94FE5FF6A4C}"/>
    <cellStyle name="Normal 4 15 2 3" xfId="8872" xr:uid="{62339852-1B5B-4229-ABA8-C68F730DC3BD}"/>
    <cellStyle name="Normal 4 15 3" xfId="7497" xr:uid="{B6371E60-9399-4F7E-98E1-A02AAE68AE84}"/>
    <cellStyle name="Normal 4 15 3 2" xfId="8874" xr:uid="{F3F47363-61FD-4C29-BC49-77792B3A5294}"/>
    <cellStyle name="Normal 4 15 4" xfId="8871" xr:uid="{3B62B351-6E4C-48D5-9881-E9BF0F633B08}"/>
    <cellStyle name="Normal 4 15_Operation viability" xfId="3921" xr:uid="{B453D665-EBD9-4693-9CF0-B609E1F890C2}"/>
    <cellStyle name="Normal 4 16" xfId="3922" xr:uid="{1313866D-F6E8-446E-9B70-CAE3EBC5BFBB}"/>
    <cellStyle name="Normal 4 16 2" xfId="3923" xr:uid="{04849BA8-3490-447B-9D47-0F665A7E6E9C}"/>
    <cellStyle name="Normal 4 16 2 2" xfId="7494" xr:uid="{7BFCE0C6-6E2C-4A0E-B850-AEB89AF05F43}"/>
    <cellStyle name="Normal 4 16 2 2 2" xfId="8877" xr:uid="{451539B5-8137-490C-80E5-33788B9DE986}"/>
    <cellStyle name="Normal 4 16 2 3" xfId="8876" xr:uid="{DC0F7871-EE16-4E7E-8664-12C3C16D23FE}"/>
    <cellStyle name="Normal 4 16 3" xfId="7495" xr:uid="{554389B1-2F1D-4FDA-83F8-F9CA3821F241}"/>
    <cellStyle name="Normal 4 16 3 2" xfId="8878" xr:uid="{ABD2EFB9-9669-4A91-8631-7632D1A565D7}"/>
    <cellStyle name="Normal 4 16 4" xfId="8875" xr:uid="{E6E65BEB-7B9B-4539-915E-4561B919E6BF}"/>
    <cellStyle name="Normal 4 16_Operation viability" xfId="3924" xr:uid="{7DDB556C-7970-4D28-82F5-C974826EA77E}"/>
    <cellStyle name="Normal 4 17" xfId="3925" xr:uid="{6FA1AC66-A180-4DE7-B9A7-6B18AC74E9C7}"/>
    <cellStyle name="Normal 4 17 2" xfId="3926" xr:uid="{EA0C7252-78FE-4B9C-A703-84488A6966CC}"/>
    <cellStyle name="Normal 4 17 2 2" xfId="7492" xr:uid="{2A9EB17D-41F4-48E3-BCD3-0B579D7B0698}"/>
    <cellStyle name="Normal 4 17 2 2 2" xfId="8881" xr:uid="{3D1313B4-AEF7-49A2-8A32-4A7884378CE3}"/>
    <cellStyle name="Normal 4 17 2 3" xfId="8880" xr:uid="{EB1D5936-A2C4-45A7-A2F8-F50618FDA326}"/>
    <cellStyle name="Normal 4 17 3" xfId="7493" xr:uid="{0A746DF6-B4E7-449F-AB54-F7055E6851C0}"/>
    <cellStyle name="Normal 4 17 3 2" xfId="8882" xr:uid="{A3D45596-99AC-4E2F-AC6F-0FBF582715F5}"/>
    <cellStyle name="Normal 4 17 4" xfId="8879" xr:uid="{6FF21A02-1F54-482D-9F36-1263BDD72B05}"/>
    <cellStyle name="Normal 4 17_Operation viability" xfId="3927" xr:uid="{3B82CEED-2F7E-4E15-94BF-DFEE316B6FA2}"/>
    <cellStyle name="Normal 4 18" xfId="3928" xr:uid="{123F3270-3994-4CC8-BC4C-8A4EBF380816}"/>
    <cellStyle name="Normal 4 18 2" xfId="3929" xr:uid="{37D085AF-86E8-4B6D-BE47-4921D3F96BD9}"/>
    <cellStyle name="Normal 4 18 2 2" xfId="7490" xr:uid="{1AC6120E-F8AC-4887-A0C3-1315A3ADC588}"/>
    <cellStyle name="Normal 4 18 2 2 2" xfId="8885" xr:uid="{E988109D-F50D-4CB2-BDDC-3B7A78CAA9C6}"/>
    <cellStyle name="Normal 4 18 2 3" xfId="8884" xr:uid="{0D839DE6-1FD8-4EDD-915F-80DAB3342E8A}"/>
    <cellStyle name="Normal 4 18 3" xfId="7491" xr:uid="{4836EC22-8182-401D-A6BD-E866F0ACD261}"/>
    <cellStyle name="Normal 4 18 3 2" xfId="8886" xr:uid="{934EDAE9-2E6A-4C84-85D7-13BED0C9B596}"/>
    <cellStyle name="Normal 4 18 4" xfId="8883" xr:uid="{795E9C55-CC1A-422C-ACE0-93731F5BD83A}"/>
    <cellStyle name="Normal 4 18_Operation viability" xfId="3930" xr:uid="{91BDAB36-5D32-4809-BBF0-2255B1CCF45D}"/>
    <cellStyle name="Normal 4 19" xfId="3931" xr:uid="{ACA68FBD-48FE-43C1-BD95-5671488A2B83}"/>
    <cellStyle name="Normal 4 19 2" xfId="3932" xr:uid="{ECB58893-A8D3-41D9-8620-AFC5EE4A8C1F}"/>
    <cellStyle name="Normal 4 19 2 2" xfId="7488" xr:uid="{FAFA5E17-B68B-4620-A4A6-5A9C89F18690}"/>
    <cellStyle name="Normal 4 19 2 2 2" xfId="8889" xr:uid="{8D3E7BBB-9E55-4C16-8C07-66C43014D28E}"/>
    <cellStyle name="Normal 4 19 2 3" xfId="8888" xr:uid="{4E8BCE7E-BC91-4801-BCA3-4AD76D7EE76A}"/>
    <cellStyle name="Normal 4 19 3" xfId="7489" xr:uid="{7E3D4356-75A2-4A03-A5FE-911539A3B7CF}"/>
    <cellStyle name="Normal 4 19 3 2" xfId="8890" xr:uid="{833EC219-FFE6-4DFC-A0BD-D9A6696B4C3D}"/>
    <cellStyle name="Normal 4 19 4" xfId="8887" xr:uid="{3B7CDEF5-1DDD-48CB-B26B-3D8F73BBB201}"/>
    <cellStyle name="Normal 4 19_Operation viability" xfId="3933" xr:uid="{8D1CCB8D-038A-4C1D-9B87-5F3EC5E820F0}"/>
    <cellStyle name="Normal 4 2" xfId="3934" xr:uid="{7FDD5DB8-75CD-4907-AE89-5ED24FF58122}"/>
    <cellStyle name="Normal 4 2 2" xfId="3935" xr:uid="{8C69F5CA-5BCE-4F81-93F1-7148FAC61A08}"/>
    <cellStyle name="Normal 4 2 2 2" xfId="7485" xr:uid="{18FB7D9A-E764-4EE3-A57C-B7006F5D5574}"/>
    <cellStyle name="Normal 4 2 2 2 2" xfId="8893" xr:uid="{2FBC34BD-3A82-49A0-8FFD-5E4BA124B652}"/>
    <cellStyle name="Normal 4 2 2 3" xfId="7486" xr:uid="{D270F5FF-ABFA-4E74-B4FB-BD3B140019F2}"/>
    <cellStyle name="Normal 4 2 2 3 2" xfId="8894" xr:uid="{AF9B1B06-0FBC-4BB7-A99F-0BEB2E9AEC1B}"/>
    <cellStyle name="Normal 4 2 2 4" xfId="8892" xr:uid="{3F6E55F9-05FF-462E-B6C8-822EB25AB488}"/>
    <cellStyle name="Normal 4 2 3" xfId="5488" xr:uid="{D3ACBE78-1EBE-40A5-9172-380431C0117A}"/>
    <cellStyle name="Normal 4 2 3 2" xfId="7484" xr:uid="{49CDEC8D-7CF3-4468-89DC-87061996D63D}"/>
    <cellStyle name="Normal 4 2 3 2 2" xfId="8896" xr:uid="{B8BF0F77-86A4-4F28-B202-F888B225C831}"/>
    <cellStyle name="Normal 4 2 3 3" xfId="8895" xr:uid="{E7E25351-6FC0-490E-B278-1FBF317C6E2F}"/>
    <cellStyle name="Normal 4 2 4" xfId="7483" xr:uid="{06C70B68-119F-42E3-8A45-32FBB6C0D1A8}"/>
    <cellStyle name="Normal 4 2 4 2" xfId="8897" xr:uid="{B21FC759-0E20-412A-881C-B3EDC4EDCE8A}"/>
    <cellStyle name="Normal 4 2 5" xfId="7482" xr:uid="{9DF34676-DDFF-4646-B250-386EB579A22D}"/>
    <cellStyle name="Normal 4 2 5 2" xfId="8898" xr:uid="{4834E5C1-9F22-488B-A86E-3AC168B05CAC}"/>
    <cellStyle name="Normal 4 2 6" xfId="7487" xr:uid="{D7618AB1-E749-457D-A38E-3EFD94E0E79B}"/>
    <cellStyle name="Normal 4 2 6 2" xfId="8899" xr:uid="{8E0D181E-3E32-4594-9BBD-4918C21F5BEF}"/>
    <cellStyle name="Normal 4 2 7" xfId="8891" xr:uid="{3FAE49CD-221A-410D-B55D-AADC21443820}"/>
    <cellStyle name="Normal 4 2_Operation viability" xfId="3936" xr:uid="{71F19A6B-3674-4584-AB81-A6F8C78227AF}"/>
    <cellStyle name="Normal 4 20" xfId="3937" xr:uid="{0115DEBF-2C67-45DC-A94E-BBF192DE8DB6}"/>
    <cellStyle name="Normal 4 20 2" xfId="3938" xr:uid="{FD6A2A7B-8F5F-4C2A-B96C-77E9EFE7D53C}"/>
    <cellStyle name="Normal 4 20 2 2" xfId="7480" xr:uid="{67983D40-44D1-4209-864D-C2ED02E6B3F5}"/>
    <cellStyle name="Normal 4 20 2 2 2" xfId="8902" xr:uid="{2491A6E5-C5B7-4FDA-8BF6-506843B7A9AB}"/>
    <cellStyle name="Normal 4 20 2 3" xfId="8901" xr:uid="{B7881DE5-EA70-4325-9B80-253AFACEE965}"/>
    <cellStyle name="Normal 4 20 3" xfId="7481" xr:uid="{F71BF36B-B432-415B-A9DD-7BE44E45A6D3}"/>
    <cellStyle name="Normal 4 20 3 2" xfId="8903" xr:uid="{5E3B9C04-FFFC-4E2A-A5DD-FDC5808877E4}"/>
    <cellStyle name="Normal 4 20 4" xfId="8900" xr:uid="{B32A862E-4206-4933-88C2-62E750386681}"/>
    <cellStyle name="Normal 4 20_Operation viability" xfId="3939" xr:uid="{20B9CAFA-9C39-450F-B59A-88AF9CE1C1AC}"/>
    <cellStyle name="Normal 4 21" xfId="3940" xr:uid="{DDA23212-B636-487A-8F00-258FD6783A37}"/>
    <cellStyle name="Normal 4 21 2" xfId="3941" xr:uid="{F79AEC5A-449C-49C1-AA10-FE15FA025ACF}"/>
    <cellStyle name="Normal 4 21 2 2" xfId="7478" xr:uid="{F0434205-A590-4EC0-A83C-520D76709599}"/>
    <cellStyle name="Normal 4 21 2 2 2" xfId="8906" xr:uid="{D8B3E6F5-043A-41D0-AF76-3AA000BF15A5}"/>
    <cellStyle name="Normal 4 21 2 3" xfId="8905" xr:uid="{EC5D7B29-4E28-4C69-BEEA-BEDDD5FD3015}"/>
    <cellStyle name="Normal 4 21 3" xfId="7479" xr:uid="{C065795B-E21C-4175-A714-F5391FE0E169}"/>
    <cellStyle name="Normal 4 21 3 2" xfId="8907" xr:uid="{F09BD33E-1CA0-435F-8752-3B1511DBC9C4}"/>
    <cellStyle name="Normal 4 21 4" xfId="8904" xr:uid="{E61CDAF1-426D-4F02-809C-7D8385E3788B}"/>
    <cellStyle name="Normal 4 21_Operation viability" xfId="3942" xr:uid="{39EFA422-3F1F-497C-A0E5-5CF96EA2B7C5}"/>
    <cellStyle name="Normal 4 22" xfId="3943" xr:uid="{57C37C54-A429-4944-AC20-40525B242325}"/>
    <cellStyle name="Normal 4 22 2" xfId="3944" xr:uid="{2704F1FB-1868-4E3B-9AD4-F02340BEDC58}"/>
    <cellStyle name="Normal 4 22 2 2" xfId="7476" xr:uid="{0EA32077-3394-440C-85C4-28B6F683CAC4}"/>
    <cellStyle name="Normal 4 22 2 2 2" xfId="8910" xr:uid="{1581FB47-9E87-4E0F-BCF7-CCF876EA51FD}"/>
    <cellStyle name="Normal 4 22 2 3" xfId="8909" xr:uid="{77605909-7B9E-452F-B2EE-6FFAE258B37A}"/>
    <cellStyle name="Normal 4 22 3" xfId="7477" xr:uid="{B79AAB06-329C-4A64-B295-56371D1A98E9}"/>
    <cellStyle name="Normal 4 22 3 2" xfId="8911" xr:uid="{9C4FD81F-4882-4100-B28B-B9D1ACDCF98C}"/>
    <cellStyle name="Normal 4 22 4" xfId="8908" xr:uid="{13ACFDB0-E2FE-4D7B-AFBD-B13277B10CF7}"/>
    <cellStyle name="Normal 4 22_Operation viability" xfId="3945" xr:uid="{562852FC-17D3-4FEF-9B75-BC56775BC207}"/>
    <cellStyle name="Normal 4 23" xfId="3946" xr:uid="{D2E1330F-151B-4E08-ADA1-92D6A2C23A35}"/>
    <cellStyle name="Normal 4 23 2" xfId="3947" xr:uid="{19BCD0B0-A945-43E7-AEFB-C2C7C3E7F4EE}"/>
    <cellStyle name="Normal 4 23 2 2" xfId="7474" xr:uid="{F8D30E17-DAF2-4B0C-A4A9-9B996E057777}"/>
    <cellStyle name="Normal 4 23 2 2 2" xfId="8914" xr:uid="{F40995AC-4183-4791-A829-4167412C417A}"/>
    <cellStyle name="Normal 4 23 2 3" xfId="8913" xr:uid="{1990B072-8494-46D4-A1E4-A72B64E09B84}"/>
    <cellStyle name="Normal 4 23 3" xfId="7475" xr:uid="{C40F94AD-0D79-4BE1-82A6-B2E8C938D8EF}"/>
    <cellStyle name="Normal 4 23 3 2" xfId="8915" xr:uid="{202C95BF-4F1B-4F75-8A2C-0D0005244349}"/>
    <cellStyle name="Normal 4 23 4" xfId="8912" xr:uid="{63B563E3-D1B7-42BD-B956-5A62986A4FD6}"/>
    <cellStyle name="Normal 4 23_Operation viability" xfId="3948" xr:uid="{2F4027AB-822A-4093-970A-7D553A5F1118}"/>
    <cellStyle name="Normal 4 24" xfId="3949" xr:uid="{80F2403E-BA25-441B-BDE3-B66FC151C3C1}"/>
    <cellStyle name="Normal 4 24 2" xfId="3950" xr:uid="{EDA2430C-653D-4D2A-96AD-53B6165148DD}"/>
    <cellStyle name="Normal 4 24 2 2" xfId="3951" xr:uid="{EC4A15FC-E479-44A2-A2F9-D468F1EFAB42}"/>
    <cellStyle name="Normal 4 24 2 2 2" xfId="7471" xr:uid="{CD6A048C-C1E5-483D-BEFC-D89F78280FC4}"/>
    <cellStyle name="Normal 4 24 2 2 2 2" xfId="8919" xr:uid="{F0A7D604-C097-4FEB-8A1B-B48FC2AD0EF9}"/>
    <cellStyle name="Normal 4 24 2 2 3" xfId="8918" xr:uid="{6964B482-CCDC-46D7-846B-788E44204B53}"/>
    <cellStyle name="Normal 4 24 2 3" xfId="7472" xr:uid="{19CB44E0-2214-468C-B5C3-0483500F5E40}"/>
    <cellStyle name="Normal 4 24 2 3 2" xfId="8920" xr:uid="{A06FDBE1-7A43-4F8E-BC91-4136FD0D8287}"/>
    <cellStyle name="Normal 4 24 2 4" xfId="8917" xr:uid="{E63A420B-40F4-42A2-B5DA-461AB5132B1B}"/>
    <cellStyle name="Normal 4 24 2_Operation viability" xfId="3952" xr:uid="{1B7E4279-9AF6-4343-AD2B-23DA934E429D}"/>
    <cellStyle name="Normal 4 24 3" xfId="3953" xr:uid="{B15592EC-CB26-4CCB-BA13-AD3F0DBCBF62}"/>
    <cellStyle name="Normal 4 24 3 2" xfId="7470" xr:uid="{A8410BB3-468A-4AC5-A5C7-3596D96A64B0}"/>
    <cellStyle name="Normal 4 24 3 2 2" xfId="8922" xr:uid="{D080DDEA-CC79-4C24-9576-E47ECB368194}"/>
    <cellStyle name="Normal 4 24 3 3" xfId="8921" xr:uid="{CAFADAF9-0185-4566-8011-23B3B49065AD}"/>
    <cellStyle name="Normal 4 24 4" xfId="7473" xr:uid="{2965725A-5CA0-4CBC-8C3C-CBFAF1C45B47}"/>
    <cellStyle name="Normal 4 24 4 2" xfId="8923" xr:uid="{7D675644-D76E-42EE-AE79-7E8DF68F2930}"/>
    <cellStyle name="Normal 4 24 5" xfId="8916" xr:uid="{B544E524-9114-4EA8-BA01-7C530C2C1A68}"/>
    <cellStyle name="Normal 4 24_Operation viability" xfId="3954" xr:uid="{01C34403-2E3D-466D-A6E8-917C9EB5B553}"/>
    <cellStyle name="Normal 4 25" xfId="3955" xr:uid="{1C6F10BD-9FBA-46F2-9A96-1DC724E0B89F}"/>
    <cellStyle name="Normal 4 25 2" xfId="3956" xr:uid="{AFC829E9-303D-4A10-BD04-D23867B6F898}"/>
    <cellStyle name="Normal 4 25 2 2" xfId="3957" xr:uid="{FB6BC67F-AD03-4402-8DB6-100D59B8399F}"/>
    <cellStyle name="Normal 4 25 2 2 2" xfId="7467" xr:uid="{C83AA998-6E52-43A3-9810-93536DD18508}"/>
    <cellStyle name="Normal 4 25 2 2 2 2" xfId="8927" xr:uid="{D3A12B7F-A5C3-43CB-AC1C-4E66A38608A1}"/>
    <cellStyle name="Normal 4 25 2 2 3" xfId="8926" xr:uid="{340FFB27-6CC9-47AF-9074-794C42F4B175}"/>
    <cellStyle name="Normal 4 25 2 3" xfId="7468" xr:uid="{D6238881-EE9B-4D01-A89A-06094AC3534F}"/>
    <cellStyle name="Normal 4 25 2 3 2" xfId="8928" xr:uid="{DE7FDD0F-5A1B-4433-A9F5-2EBB82A1A4DC}"/>
    <cellStyle name="Normal 4 25 2 4" xfId="8925" xr:uid="{3C977A76-1CFE-4C21-84F3-B41BA27A134B}"/>
    <cellStyle name="Normal 4 25 2_Operation viability" xfId="3958" xr:uid="{90C67BB9-6869-4CCE-830D-15B5FAC6C8EA}"/>
    <cellStyle name="Normal 4 25 3" xfId="3959" xr:uid="{C3A0114A-5E7F-4F17-9C6F-2700EBBD5684}"/>
    <cellStyle name="Normal 4 25 3 2" xfId="7466" xr:uid="{3A5B3396-E09F-48EA-A084-49140DF941BD}"/>
    <cellStyle name="Normal 4 25 3 2 2" xfId="8930" xr:uid="{B6ED6B8A-D410-46A7-B51F-642FEE35B09A}"/>
    <cellStyle name="Normal 4 25 3 3" xfId="8929" xr:uid="{65179F8A-36E7-4CDF-91BD-F44CF9ECB317}"/>
    <cellStyle name="Normal 4 25 4" xfId="7469" xr:uid="{B7797C15-853C-44E7-95F6-7F259C814F94}"/>
    <cellStyle name="Normal 4 25 4 2" xfId="8931" xr:uid="{E8ED136E-6570-4F17-B612-E7523698B061}"/>
    <cellStyle name="Normal 4 25 5" xfId="8924" xr:uid="{E26B7777-3BBF-4BCB-8C71-E1C621DCBCB7}"/>
    <cellStyle name="Normal 4 25_Operation viability" xfId="3960" xr:uid="{0DE5CBF3-A124-4EEA-ACB0-56628EECD1EE}"/>
    <cellStyle name="Normal 4 26" xfId="3961" xr:uid="{9EF375B5-BF9D-4FE1-9B8C-BB96FC6DC7D9}"/>
    <cellStyle name="Normal 4 26 2" xfId="3962" xr:uid="{314E33AF-3273-4BAC-AC4F-86CF28C74A77}"/>
    <cellStyle name="Normal 4 26 2 2" xfId="3963" xr:uid="{43B1E13C-E49E-4331-BEE0-E573B33F9FF3}"/>
    <cellStyle name="Normal 4 26 2 2 2" xfId="7463" xr:uid="{509FCA15-9B39-45A2-B348-966C6EE2CA1E}"/>
    <cellStyle name="Normal 4 26 2 2 2 2" xfId="8935" xr:uid="{CA45BCD7-6441-44ED-A079-FAB0E7631C70}"/>
    <cellStyle name="Normal 4 26 2 2 3" xfId="8934" xr:uid="{A35683E4-5290-44BE-834E-9DB3BA7A47F3}"/>
    <cellStyle name="Normal 4 26 2 3" xfId="7464" xr:uid="{8ECB4AFC-E740-47F3-A903-F532BFF40D96}"/>
    <cellStyle name="Normal 4 26 2 3 2" xfId="8936" xr:uid="{413BD697-9455-4022-9E02-2CB8BA1954AE}"/>
    <cellStyle name="Normal 4 26 2 4" xfId="8933" xr:uid="{00E94928-5C43-4202-A18B-41AF172E6555}"/>
    <cellStyle name="Normal 4 26 2_Operation viability" xfId="3964" xr:uid="{E415C1DD-5EA9-46F7-8CD7-A81B25A51623}"/>
    <cellStyle name="Normal 4 26 3" xfId="3965" xr:uid="{F1D24786-F0F3-4838-91A1-C2787DCF7D6B}"/>
    <cellStyle name="Normal 4 26 3 2" xfId="7462" xr:uid="{10EB9F35-3C25-46FA-8021-080599F0F179}"/>
    <cellStyle name="Normal 4 26 3 2 2" xfId="8938" xr:uid="{1C5DB47B-5815-4F84-9244-A45E8E97EF6D}"/>
    <cellStyle name="Normal 4 26 3 3" xfId="8937" xr:uid="{89F0B2C4-C4A4-4783-9097-EA2EBCFB6BAE}"/>
    <cellStyle name="Normal 4 26 4" xfId="7465" xr:uid="{182E5CAF-1E67-4CB5-9743-98FBECF82D68}"/>
    <cellStyle name="Normal 4 26 4 2" xfId="8939" xr:uid="{525D28F3-ECD5-4978-B0C7-CAC08309FA0A}"/>
    <cellStyle name="Normal 4 26 5" xfId="8932" xr:uid="{DB1102A4-CDDF-48CA-AA23-89F8062D4CD7}"/>
    <cellStyle name="Normal 4 26_Operation viability" xfId="3966" xr:uid="{0B3B0434-071D-405F-A11F-2D6B7FF575C5}"/>
    <cellStyle name="Normal 4 27" xfId="3967" xr:uid="{2A34C688-11F9-4E52-88B7-E0FEA39221AA}"/>
    <cellStyle name="Normal 4 27 2" xfId="3968" xr:uid="{0D746D58-80E5-4F78-8DF7-85C8F46CC51C}"/>
    <cellStyle name="Normal 4 27 2 2" xfId="3969" xr:uid="{FF55FC7F-336F-499D-9089-7D1140FC49EC}"/>
    <cellStyle name="Normal 4 27 2 2 2" xfId="7459" xr:uid="{7540D40D-AF36-48DE-A02B-ADD20759C7A7}"/>
    <cellStyle name="Normal 4 27 2 2 2 2" xfId="8943" xr:uid="{C54AD09B-F614-469E-AFF6-BF8400CAC9EC}"/>
    <cellStyle name="Normal 4 27 2 2 3" xfId="8942" xr:uid="{829012CD-6391-4C79-9521-F23A303C6A29}"/>
    <cellStyle name="Normal 4 27 2 3" xfId="7460" xr:uid="{7B2281BF-D4BB-4CD4-BF33-21345ABCCD22}"/>
    <cellStyle name="Normal 4 27 2 3 2" xfId="8944" xr:uid="{5AF84E8B-81EF-4550-9A3F-C9C2367980CD}"/>
    <cellStyle name="Normal 4 27 2 4" xfId="8941" xr:uid="{FE76DD8C-D775-45C3-AB80-EE224BA2CFAB}"/>
    <cellStyle name="Normal 4 27 2_Operation viability" xfId="3970" xr:uid="{EDC7605E-E321-4DF1-8EC6-B5CD476B6A47}"/>
    <cellStyle name="Normal 4 27 3" xfId="3971" xr:uid="{4B3F0D0C-CC13-4D41-A52C-7D0742A75415}"/>
    <cellStyle name="Normal 4 27 3 2" xfId="7458" xr:uid="{BB90BD6B-DD44-4601-9D87-8E36273ABB04}"/>
    <cellStyle name="Normal 4 27 3 2 2" xfId="8946" xr:uid="{70514C18-94D1-443B-9FCF-B6A2BB60F1D2}"/>
    <cellStyle name="Normal 4 27 3 3" xfId="8945" xr:uid="{52F05910-15AC-4DC5-8CB7-BBE198970FF3}"/>
    <cellStyle name="Normal 4 27 4" xfId="7461" xr:uid="{1AE39838-D6E4-497F-9F12-A2C8F8B45508}"/>
    <cellStyle name="Normal 4 27 4 2" xfId="8947" xr:uid="{C0F05F41-37E3-456F-AAE1-C8CE421AB62A}"/>
    <cellStyle name="Normal 4 27 5" xfId="8940" xr:uid="{C00156E5-F3B5-4CAC-AC4E-6CD17490CD04}"/>
    <cellStyle name="Normal 4 27_Operation viability" xfId="3972" xr:uid="{198A5A04-8F7F-4184-90F9-8C9A07B692CD}"/>
    <cellStyle name="Normal 4 28" xfId="3973" xr:uid="{80E5D61C-F68E-4091-ABA3-45935B7FA92D}"/>
    <cellStyle name="Normal 4 28 2" xfId="3974" xr:uid="{B03FB8FD-A940-47BD-9790-CC78F2DA8A45}"/>
    <cellStyle name="Normal 4 28 2 2" xfId="3975" xr:uid="{C7141EEA-1625-48B5-ABF1-0DA5F7C2CA28}"/>
    <cellStyle name="Normal 4 28 2 2 2" xfId="7455" xr:uid="{9AD2A9C6-7C24-4F36-B812-7B38E539A30D}"/>
    <cellStyle name="Normal 4 28 2 2 2 2" xfId="8951" xr:uid="{935534E3-8765-4809-B83E-22E1DD28B647}"/>
    <cellStyle name="Normal 4 28 2 2 3" xfId="8950" xr:uid="{54DA1FAA-76B3-4395-BEA3-05CAF1DE0467}"/>
    <cellStyle name="Normal 4 28 2 3" xfId="7456" xr:uid="{FB31100A-79B6-4E86-A58E-D929528BD6D6}"/>
    <cellStyle name="Normal 4 28 2 3 2" xfId="8952" xr:uid="{041F35CC-5DE1-4E5D-A0CA-3E3A0A845985}"/>
    <cellStyle name="Normal 4 28 2 4" xfId="8949" xr:uid="{34695ABB-E8FE-4022-AD6D-4A9316697814}"/>
    <cellStyle name="Normal 4 28 2_Operation viability" xfId="3976" xr:uid="{881569AA-AE4C-45D4-8D18-3AEDF639FEBC}"/>
    <cellStyle name="Normal 4 28 3" xfId="3977" xr:uid="{D7BFF5C9-1A57-4F41-859A-3DABC8D58592}"/>
    <cellStyle name="Normal 4 28 3 2" xfId="7454" xr:uid="{5096C49D-2FE8-48EA-8598-E7A58298AE9C}"/>
    <cellStyle name="Normal 4 28 3 2 2" xfId="8954" xr:uid="{A917A5FB-4107-4185-90AF-1B82BBFB26C8}"/>
    <cellStyle name="Normal 4 28 3 3" xfId="8953" xr:uid="{15DCA538-C085-4C5C-A2F0-5290C8B0BD60}"/>
    <cellStyle name="Normal 4 28 4" xfId="7457" xr:uid="{B76EFA42-CE0B-415F-ADF2-37A012642875}"/>
    <cellStyle name="Normal 4 28 4 2" xfId="8955" xr:uid="{89B696A9-5313-489E-95F9-5673DBCB912C}"/>
    <cellStyle name="Normal 4 28 5" xfId="8948" xr:uid="{FCBDE694-AEC8-4BD1-AB45-DCDB47FE1D5B}"/>
    <cellStyle name="Normal 4 28_Operation viability" xfId="3978" xr:uid="{A25DC1D9-DC6A-402F-A437-796ABB00821F}"/>
    <cellStyle name="Normal 4 29" xfId="3979" xr:uid="{8ECBEE58-F36A-4EA1-B619-E2FCC1B6562E}"/>
    <cellStyle name="Normal 4 29 2" xfId="3980" xr:uid="{02790571-87C5-4183-8D0A-B2EFC0C7866A}"/>
    <cellStyle name="Normal 4 29 2 2" xfId="3981" xr:uid="{113D08C4-FD0F-45AF-B3E5-10C66B4B3818}"/>
    <cellStyle name="Normal 4 29 2 2 2" xfId="7451" xr:uid="{6C7C55D1-EB91-4214-9E96-A7BF717EF135}"/>
    <cellStyle name="Normal 4 29 2 2 2 2" xfId="8959" xr:uid="{7B091388-2299-4F54-B2CF-EAFF22D64552}"/>
    <cellStyle name="Normal 4 29 2 2 3" xfId="8958" xr:uid="{962BDCB1-F2D8-47F8-B8F5-B917AC676DFA}"/>
    <cellStyle name="Normal 4 29 2 3" xfId="7452" xr:uid="{8C18DF70-B469-44C0-A457-E20F7F7868BB}"/>
    <cellStyle name="Normal 4 29 2 3 2" xfId="8960" xr:uid="{9FB09640-0607-46AF-AB6D-2BCC4CA50210}"/>
    <cellStyle name="Normal 4 29 2 4" xfId="8957" xr:uid="{657F59E2-E91A-4B24-B419-C6281B5E0AA8}"/>
    <cellStyle name="Normal 4 29 2_Operation viability" xfId="3982" xr:uid="{42C2A767-9ECB-4625-8C73-C5A1F032912D}"/>
    <cellStyle name="Normal 4 29 3" xfId="3983" xr:uid="{C774A977-FE93-4A1C-AACF-73562D5663D0}"/>
    <cellStyle name="Normal 4 29 3 2" xfId="7450" xr:uid="{C8ADB4E6-60B7-4DD9-ADB8-1DB4B059A662}"/>
    <cellStyle name="Normal 4 29 3 2 2" xfId="8962" xr:uid="{68A21A7F-63D3-44CA-AA67-8374D7113B0B}"/>
    <cellStyle name="Normal 4 29 3 3" xfId="8961" xr:uid="{DBC6C0C7-D090-4CE4-9377-CF3978967E44}"/>
    <cellStyle name="Normal 4 29 4" xfId="7453" xr:uid="{0162E9BA-3E7F-4A5F-8A6B-0DDD028F4C29}"/>
    <cellStyle name="Normal 4 29 4 2" xfId="8963" xr:uid="{E045F54F-F88F-4B16-ACDC-E184B3B23DBC}"/>
    <cellStyle name="Normal 4 29 5" xfId="8956" xr:uid="{991427FF-4D36-4B28-81F7-0D49CFFC3C8F}"/>
    <cellStyle name="Normal 4 29_Operation viability" xfId="3984" xr:uid="{49CC9B84-4C36-405F-96C6-383382202457}"/>
    <cellStyle name="Normal 4 3" xfId="3985" xr:uid="{872D4F15-39C8-434E-8D12-0BFE7CFAD6C2}"/>
    <cellStyle name="Normal 4 3 2" xfId="3986" xr:uid="{F946C8F8-68AF-43CE-8ACC-987101368F7F}"/>
    <cellStyle name="Normal 4 3 2 2" xfId="7447" xr:uid="{AE5F69FA-34C0-48A8-85B3-BF1357D508E1}"/>
    <cellStyle name="Normal 4 3 2 2 2" xfId="8966" xr:uid="{C6BB7ACB-F183-4485-8B0F-147BC5D91DA6}"/>
    <cellStyle name="Normal 4 3 2 3" xfId="7446" xr:uid="{D3A60C39-78FB-45EB-8514-2B7DE11E68A1}"/>
    <cellStyle name="Normal 4 3 2 3 2" xfId="8967" xr:uid="{75FC9AB2-27FB-4D9B-BEC4-BAF55046BB2C}"/>
    <cellStyle name="Normal 4 3 2 4" xfId="7448" xr:uid="{8A02028C-3A19-4CB1-9ACC-691E4A6E6C7B}"/>
    <cellStyle name="Normal 4 3 2 4 2" xfId="8968" xr:uid="{F1280810-4568-4549-ABC8-48D3D3067E9F}"/>
    <cellStyle name="Normal 4 3 2 5" xfId="8965" xr:uid="{D6DEC77F-5F88-4907-B553-AABB889C578D}"/>
    <cellStyle name="Normal 4 3 3" xfId="7445" xr:uid="{64727BFD-479A-4C9F-9B3E-CA3E85B079C7}"/>
    <cellStyle name="Normal 4 3 3 2" xfId="7444" xr:uid="{C9E18C80-ECB0-4CB9-81C4-6FC05DB56E0B}"/>
    <cellStyle name="Normal 4 3 3 2 2" xfId="8970" xr:uid="{2F4C8161-1EF6-4A5F-9BC5-926295F018E0}"/>
    <cellStyle name="Normal 4 3 3 3" xfId="8969" xr:uid="{0D8D4373-D75E-408F-90DF-ACF972D206EB}"/>
    <cellStyle name="Normal 4 3 4" xfId="7443" xr:uid="{11B972E9-16AC-45AF-AA2C-EACE29ACD879}"/>
    <cellStyle name="Normal 4 3 4 2" xfId="8971" xr:uid="{5A1B9118-F1C8-4E78-A126-6A79B575C1A5}"/>
    <cellStyle name="Normal 4 3 5" xfId="7442" xr:uid="{8B588DF9-E5E4-43E2-8BB2-9CFFA6D9F97E}"/>
    <cellStyle name="Normal 4 3 5 2" xfId="8972" xr:uid="{818DEA41-9C65-49C0-8A24-BE659B26D7CA}"/>
    <cellStyle name="Normal 4 3 6" xfId="7449" xr:uid="{3F69BB79-7D1E-4606-B0AA-B2BAC5552E71}"/>
    <cellStyle name="Normal 4 3 6 2" xfId="8973" xr:uid="{1E8C9F92-1CDE-43CE-A371-58F7179D0CCD}"/>
    <cellStyle name="Normal 4 3 7" xfId="8964" xr:uid="{AC4CBA99-5153-442F-B75E-2B304608AB76}"/>
    <cellStyle name="Normal 4 3_Operation viability" xfId="3987" xr:uid="{7285CBE1-B701-4FB2-A638-7BE47BD40AB1}"/>
    <cellStyle name="Normal 4 30" xfId="3988" xr:uid="{8E659CE0-05AD-4EFF-BD7A-3E08E6B3445B}"/>
    <cellStyle name="Normal 4 30 2" xfId="3989" xr:uid="{12569EB3-324D-496F-B25F-02C38DEB957E}"/>
    <cellStyle name="Normal 4 30 2 2" xfId="3990" xr:uid="{54045EE0-3FA3-487C-9F78-6AA6DF8B7156}"/>
    <cellStyle name="Normal 4 30 2 2 2" xfId="7439" xr:uid="{1B7A443C-4304-4D59-AD83-76BE57DCBB14}"/>
    <cellStyle name="Normal 4 30 2 2 2 2" xfId="8977" xr:uid="{1C1425A1-087C-499C-9D79-A7DA077D1401}"/>
    <cellStyle name="Normal 4 30 2 2 3" xfId="8976" xr:uid="{01733D8A-B6C6-408F-BCFC-1A907E35A617}"/>
    <cellStyle name="Normal 4 30 2 3" xfId="7440" xr:uid="{95BEDD66-0939-4764-931C-1138BDFECDBA}"/>
    <cellStyle name="Normal 4 30 2 3 2" xfId="8978" xr:uid="{EA76E68E-DAED-4CC1-8135-88CEC0985109}"/>
    <cellStyle name="Normal 4 30 2 4" xfId="8975" xr:uid="{EF006F48-DDAA-404A-B13B-E63CD434B827}"/>
    <cellStyle name="Normal 4 30 2_Operation viability" xfId="3991" xr:uid="{8B86BE69-E427-4CFC-BF0F-633E723B7E99}"/>
    <cellStyle name="Normal 4 30 3" xfId="3992" xr:uid="{5CD72EA3-91C1-42EA-8F06-343E6B6BEA96}"/>
    <cellStyle name="Normal 4 30 3 2" xfId="7438" xr:uid="{7E4122F8-D9C7-47A4-B8DD-F02D6CBBD2C8}"/>
    <cellStyle name="Normal 4 30 3 2 2" xfId="8980" xr:uid="{9C91905A-68E9-45AE-B6F3-EA4DD8DD50D1}"/>
    <cellStyle name="Normal 4 30 3 3" xfId="8979" xr:uid="{FF1CB48B-E1B1-44B3-A145-2B71D2C7531E}"/>
    <cellStyle name="Normal 4 30 4" xfId="7441" xr:uid="{6734E798-E259-4397-BDB4-15B5780567FE}"/>
    <cellStyle name="Normal 4 30 4 2" xfId="8981" xr:uid="{32CB5504-304D-43EB-88D6-9D560D074E96}"/>
    <cellStyle name="Normal 4 30 5" xfId="8974" xr:uid="{1933A418-079E-42F4-9381-B651E26C92A4}"/>
    <cellStyle name="Normal 4 30_Operation viability" xfId="3993" xr:uid="{DD1E1D2F-3460-4EA6-BA8F-6655E6E54489}"/>
    <cellStyle name="Normal 4 31" xfId="3994" xr:uid="{3D38BE5A-1684-4F46-A192-F141308C1508}"/>
    <cellStyle name="Normal 4 31 2" xfId="3995" xr:uid="{C9D4EAF3-F1FE-4E5F-8067-3416BB9AF7D0}"/>
    <cellStyle name="Normal 4 31 2 2" xfId="3996" xr:uid="{CE9BE9BB-7C71-4278-AD6E-5662C8ADD6CD}"/>
    <cellStyle name="Normal 4 31 2 2 2" xfId="8070" xr:uid="{FA63F61D-C219-42F8-A111-20650245E71A}"/>
    <cellStyle name="Normal 4 31 2 2 2 2" xfId="8985" xr:uid="{54C7DAB0-8374-4CC1-9575-D4244046FF03}"/>
    <cellStyle name="Normal 4 31 2 2 3" xfId="8984" xr:uid="{4B634390-BCAE-420E-AF3E-B460424E3387}"/>
    <cellStyle name="Normal 4 31 2 3" xfId="8071" xr:uid="{3909E5B9-4845-4D04-A028-8EC6ACB73648}"/>
    <cellStyle name="Normal 4 31 2 3 2" xfId="8986" xr:uid="{CD959BCC-A83F-484A-83AC-E6FD1161D94E}"/>
    <cellStyle name="Normal 4 31 2 4" xfId="8983" xr:uid="{4DE0EE84-2E28-44F1-8ACD-47CBCBE3957A}"/>
    <cellStyle name="Normal 4 31 2_Operation viability" xfId="3997" xr:uid="{3DDACA1B-B014-4D75-96D9-87E49A33BDA5}"/>
    <cellStyle name="Normal 4 31 3" xfId="3998" xr:uid="{2D21151D-0B4B-4917-A8A1-B1D260898F77}"/>
    <cellStyle name="Normal 4 31 3 2" xfId="8069" xr:uid="{F1F35487-6EC3-49BA-91E1-9C817DF8D471}"/>
    <cellStyle name="Normal 4 31 3 2 2" xfId="8988" xr:uid="{44277FCF-A728-4BD6-8EFE-6A91E90086EA}"/>
    <cellStyle name="Normal 4 31 3 3" xfId="8987" xr:uid="{0BEC7483-CA23-4962-9000-0A7C52F4B840}"/>
    <cellStyle name="Normal 4 31 4" xfId="8072" xr:uid="{4220D1F4-06C9-42CF-BE0C-A3D1CDC24E23}"/>
    <cellStyle name="Normal 4 31 4 2" xfId="8989" xr:uid="{28D4C99D-290C-45C4-B051-1EBB335B89D2}"/>
    <cellStyle name="Normal 4 31 5" xfId="8982" xr:uid="{D0196B9A-AFEA-443B-B214-139B1C50B38E}"/>
    <cellStyle name="Normal 4 31_Operation viability" xfId="3999" xr:uid="{1DCA1C53-EC5B-4E80-83B5-D27DD8C1F07E}"/>
    <cellStyle name="Normal 4 32" xfId="4000" xr:uid="{8AEC2C8D-1FDD-4704-AABF-C53984B0BF0C}"/>
    <cellStyle name="Normal 4 32 2" xfId="4001" xr:uid="{A3AD9818-B696-4BA2-A05D-59C4351A03C9}"/>
    <cellStyle name="Normal 4 32 2 2" xfId="4002" xr:uid="{1D631814-2682-4564-9B61-72BAB87F9600}"/>
    <cellStyle name="Normal 4 32 2 2 2" xfId="7437" xr:uid="{05A947AE-9241-4902-B80F-5970BBDB96AC}"/>
    <cellStyle name="Normal 4 32 2 2 2 2" xfId="8993" xr:uid="{31A5FB02-4E4A-4DF4-9D46-4E48A4A6884C}"/>
    <cellStyle name="Normal 4 32 2 2 3" xfId="8992" xr:uid="{E8FF62FD-5EBF-4D92-9784-F6086C50A2E7}"/>
    <cellStyle name="Normal 4 32 2 3" xfId="8067" xr:uid="{D16A1A16-7599-4259-B90E-27B600AAD064}"/>
    <cellStyle name="Normal 4 32 2 3 2" xfId="8994" xr:uid="{FEC0DF29-8438-4D2D-8972-EF032E476A80}"/>
    <cellStyle name="Normal 4 32 2 4" xfId="8991" xr:uid="{EF52F834-E97B-45BC-A503-AB332BEFA985}"/>
    <cellStyle name="Normal 4 32 2_Operation viability" xfId="4003" xr:uid="{7A4D8AA4-29A0-493D-BDB3-6C2B1685D77D}"/>
    <cellStyle name="Normal 4 32 3" xfId="4004" xr:uid="{BE95727D-FEDC-4C5F-8BFC-FD6AA096EE78}"/>
    <cellStyle name="Normal 4 32 3 2" xfId="7436" xr:uid="{575E428B-48C0-4645-BAA9-C32D935EED85}"/>
    <cellStyle name="Normal 4 32 3 2 2" xfId="8996" xr:uid="{16F89B00-E6DE-4184-A281-2B5ECE70A180}"/>
    <cellStyle name="Normal 4 32 3 3" xfId="8995" xr:uid="{9B5889BA-809A-4AAB-9F30-92DDED4BD167}"/>
    <cellStyle name="Normal 4 32 4" xfId="8068" xr:uid="{96BD42C0-0776-4492-B5E8-7E5CB839ADF3}"/>
    <cellStyle name="Normal 4 32 4 2" xfId="8997" xr:uid="{7A270D7E-7F4F-4267-B12B-EAA18647143A}"/>
    <cellStyle name="Normal 4 32 5" xfId="8990" xr:uid="{4F88F9D7-C979-4FCB-B8EE-9486BB38DDF3}"/>
    <cellStyle name="Normal 4 32_Operation viability" xfId="4005" xr:uid="{E40640CF-014B-454B-8C9B-AD652E105EA7}"/>
    <cellStyle name="Normal 4 33" xfId="4006" xr:uid="{0746638A-7F57-4AA5-80C7-3D3D458DB289}"/>
    <cellStyle name="Normal 4 33 2" xfId="4007" xr:uid="{9F540A38-2B91-4AF8-A4F9-DACB0883D807}"/>
    <cellStyle name="Normal 4 33 2 2" xfId="4008" xr:uid="{D157DB76-C293-47B7-8D98-6BB7C38383AF}"/>
    <cellStyle name="Normal 4 33 2 2 2" xfId="7433" xr:uid="{997EC9D4-1325-4290-9CBE-75F3118D33E0}"/>
    <cellStyle name="Normal 4 33 2 2 2 2" xfId="9001" xr:uid="{B876C10A-8B0C-4A24-9E89-BE39F5BC704C}"/>
    <cellStyle name="Normal 4 33 2 2 3" xfId="9000" xr:uid="{51A1A73C-DD33-4C75-8806-2160D0805A64}"/>
    <cellStyle name="Normal 4 33 2 3" xfId="7434" xr:uid="{2B88CD82-D490-44EE-BE40-C41681160081}"/>
    <cellStyle name="Normal 4 33 2 3 2" xfId="9002" xr:uid="{FA416A1D-B3DB-4DA0-ABAD-3FA5FA6E22A2}"/>
    <cellStyle name="Normal 4 33 2 4" xfId="8999" xr:uid="{A98629A9-0AAF-4C40-AC6E-4B9379EB29FE}"/>
    <cellStyle name="Normal 4 33 2_Operation viability" xfId="4009" xr:uid="{35B7BAEC-DFEB-48BD-A801-3AEC3E6C25C8}"/>
    <cellStyle name="Normal 4 33 3" xfId="4010" xr:uid="{FA14811C-EF9C-4955-92DF-F137928BE470}"/>
    <cellStyle name="Normal 4 33 3 2" xfId="7432" xr:uid="{22BF44BC-7A01-402F-A554-6BAFB4529B0B}"/>
    <cellStyle name="Normal 4 33 3 2 2" xfId="9004" xr:uid="{FCF2C3B9-7756-4D87-AAC6-C5A804E7906A}"/>
    <cellStyle name="Normal 4 33 3 3" xfId="9003" xr:uid="{28717A7A-68B7-43B4-AAFA-92A106DA003E}"/>
    <cellStyle name="Normal 4 33 4" xfId="7435" xr:uid="{7A8239AF-05E6-403F-B51F-C497730DC714}"/>
    <cellStyle name="Normal 4 33 4 2" xfId="9005" xr:uid="{09B67099-8AA7-4C14-A839-6418E3C73C1E}"/>
    <cellStyle name="Normal 4 33 5" xfId="8998" xr:uid="{0221EC83-BA38-465D-952E-F951DB51EDFF}"/>
    <cellStyle name="Normal 4 33_Operation viability" xfId="4011" xr:uid="{6CC31769-1867-491A-832E-69FE4F235950}"/>
    <cellStyle name="Normal 4 34" xfId="4012" xr:uid="{E534BD76-35B8-4E00-8313-81F48BC4D7D1}"/>
    <cellStyle name="Normal 4 34 2" xfId="4013" xr:uid="{278B8902-B218-455E-8743-E4D20F9244DD}"/>
    <cellStyle name="Normal 4 34 2 2" xfId="4014" xr:uid="{468C3112-C4BA-469B-A2AA-28287CC0F02C}"/>
    <cellStyle name="Normal 4 34 2 2 2" xfId="7429" xr:uid="{20130E20-4413-4803-ABB9-50AF72A27008}"/>
    <cellStyle name="Normal 4 34 2 2 2 2" xfId="9009" xr:uid="{5DD12F28-27AF-411C-B7BB-6D902ADF659F}"/>
    <cellStyle name="Normal 4 34 2 2 3" xfId="9008" xr:uid="{D15330F3-6121-4246-94FA-7317EE4BDCA1}"/>
    <cellStyle name="Normal 4 34 2 3" xfId="7430" xr:uid="{31DCC557-2535-4A55-90D1-89A675A3278E}"/>
    <cellStyle name="Normal 4 34 2 3 2" xfId="9010" xr:uid="{F59877FB-9D29-4CEC-9B4C-BF80A29078FD}"/>
    <cellStyle name="Normal 4 34 2 4" xfId="9007" xr:uid="{A1DA3D25-CB8F-465E-9260-1251466683BC}"/>
    <cellStyle name="Normal 4 34 2_Operation viability" xfId="4015" xr:uid="{53AB99A5-F4FB-430B-983D-2026DBD80896}"/>
    <cellStyle name="Normal 4 34 3" xfId="4016" xr:uid="{AADD00F1-9BFE-43CE-9674-2603AFB7237D}"/>
    <cellStyle name="Normal 4 34 3 2" xfId="7428" xr:uid="{6B04A36B-3312-4F9B-B154-B7CD296A9B7F}"/>
    <cellStyle name="Normal 4 34 3 2 2" xfId="9012" xr:uid="{9337736C-2983-42BA-9A50-900953E6BE5B}"/>
    <cellStyle name="Normal 4 34 3 3" xfId="9011" xr:uid="{4600A992-B40E-437D-B33E-9FE88152D054}"/>
    <cellStyle name="Normal 4 34 4" xfId="7431" xr:uid="{064A239A-456E-4AEC-AE70-6B87135324CB}"/>
    <cellStyle name="Normal 4 34 4 2" xfId="9013" xr:uid="{95143778-CB93-43CB-AE68-7A2477318C9E}"/>
    <cellStyle name="Normal 4 34 5" xfId="9006" xr:uid="{49C60445-20B4-41C6-8FAB-A643074E4CC0}"/>
    <cellStyle name="Normal 4 34_Operation viability" xfId="4017" xr:uid="{56D209E5-F098-4BDD-9D2D-EBFBCE5A399E}"/>
    <cellStyle name="Normal 4 35" xfId="4018" xr:uid="{58DDB0BE-F94C-4FD9-B69C-AEF1A75EA61C}"/>
    <cellStyle name="Normal 4 35 2" xfId="4019" xr:uid="{A552FDE4-3683-4987-B029-1B456BA6A757}"/>
    <cellStyle name="Normal 4 35 2 2" xfId="4020" xr:uid="{888CA23B-4E57-4C55-A1DF-B7D55CD91E50}"/>
    <cellStyle name="Normal 4 35 2 2 2" xfId="7427" xr:uid="{BD06C698-EA43-411A-8A01-BCB768374EBD}"/>
    <cellStyle name="Normal 4 35 2 2 2 2" xfId="9017" xr:uid="{8420BD30-5059-4AFE-8809-3A94425B2F69}"/>
    <cellStyle name="Normal 4 35 2 2 3" xfId="9016" xr:uid="{173462EE-7A5D-4D59-8C2F-079AC498B44B}"/>
    <cellStyle name="Normal 4 35 2 3" xfId="8065" xr:uid="{69864741-008C-4E3D-8A97-A3C5BDD5E833}"/>
    <cellStyle name="Normal 4 35 2 3 2" xfId="9018" xr:uid="{197BE448-5BDB-429A-930E-B48892FE760D}"/>
    <cellStyle name="Normal 4 35 2 4" xfId="9015" xr:uid="{4A02F781-BB78-4D90-A768-12462592754D}"/>
    <cellStyle name="Normal 4 35 2_Operation viability" xfId="4021" xr:uid="{ED2C2B09-541B-4AC0-AA7A-F7959D47C3FB}"/>
    <cellStyle name="Normal 4 35 3" xfId="4022" xr:uid="{3F67DAD5-196B-412C-8BBF-06E7D9C7F791}"/>
    <cellStyle name="Normal 4 35 3 2" xfId="7426" xr:uid="{0250F6A3-3D04-4516-8C80-6B30CF253DF5}"/>
    <cellStyle name="Normal 4 35 3 2 2" xfId="9020" xr:uid="{AB4F33DA-6B6F-4860-8D74-17A96126949A}"/>
    <cellStyle name="Normal 4 35 3 3" xfId="9019" xr:uid="{6F7BD926-60C1-4CA9-94DC-27873E1BF6F9}"/>
    <cellStyle name="Normal 4 35 4" xfId="8066" xr:uid="{91229552-427E-4F1D-9087-3D7C0EFC7066}"/>
    <cellStyle name="Normal 4 35 4 2" xfId="9021" xr:uid="{0E4D7C4A-CC9E-4EF1-AB45-BC37E335C2F7}"/>
    <cellStyle name="Normal 4 35 5" xfId="9014" xr:uid="{4DD111D0-22E2-4A0A-B930-80C5CE1CC667}"/>
    <cellStyle name="Normal 4 35_Operation viability" xfId="4023" xr:uid="{F14E31B1-8E60-42C4-9C92-8DD1298E9AE7}"/>
    <cellStyle name="Normal 4 36" xfId="4024" xr:uid="{0D96295A-425C-481E-B44E-033B881A6D76}"/>
    <cellStyle name="Normal 4 36 2" xfId="4025" xr:uid="{6B86C2E6-D8F3-4191-9155-1F6A062C3AFC}"/>
    <cellStyle name="Normal 4 36 2 2" xfId="4026" xr:uid="{E84CE046-4C72-4F64-A70D-1901D86480CC}"/>
    <cellStyle name="Normal 4 36 2 2 2" xfId="7423" xr:uid="{2B55B961-A379-47B5-8C6E-BC6567F8CD1D}"/>
    <cellStyle name="Normal 4 36 2 2 2 2" xfId="9025" xr:uid="{80DC7B84-3DA9-48EC-933F-B64D78C1CE6D}"/>
    <cellStyle name="Normal 4 36 2 2 3" xfId="9024" xr:uid="{028B72FA-4267-4046-A9D8-30989E62A899}"/>
    <cellStyle name="Normal 4 36 2 3" xfId="7424" xr:uid="{2D3C15BC-3DF5-4ECF-A1F6-9B22B8E1F68F}"/>
    <cellStyle name="Normal 4 36 2 3 2" xfId="9026" xr:uid="{F3D488CE-E6E8-4FAB-BB33-63E711079E8F}"/>
    <cellStyle name="Normal 4 36 2 4" xfId="9023" xr:uid="{D6C9B933-4F87-48AB-A7EF-554B86F10BE6}"/>
    <cellStyle name="Normal 4 36 2_Operation viability" xfId="4027" xr:uid="{EE9463DF-012B-4DC2-AB07-480A1919A306}"/>
    <cellStyle name="Normal 4 36 3" xfId="4028" xr:uid="{FDF45625-7435-43CC-9204-6E14F7A92A2D}"/>
    <cellStyle name="Normal 4 36 3 2" xfId="7422" xr:uid="{F6E69D79-9526-4DFA-8464-9BF44CC3EB70}"/>
    <cellStyle name="Normal 4 36 3 2 2" xfId="9028" xr:uid="{F98A8367-4274-4FEF-AA18-610DBD4D6B23}"/>
    <cellStyle name="Normal 4 36 3 3" xfId="9027" xr:uid="{A6FB592C-ABCB-400A-8F90-DA193B8CE4F1}"/>
    <cellStyle name="Normal 4 36 4" xfId="7425" xr:uid="{5632E25A-2E0D-4F48-B4DF-CFF4A3D87A82}"/>
    <cellStyle name="Normal 4 36 4 2" xfId="9029" xr:uid="{18482FB6-BCC1-4316-B10A-7F0F2597F7E4}"/>
    <cellStyle name="Normal 4 36 5" xfId="9022" xr:uid="{32992BDC-F3DD-46D0-96A6-5DAE9C546C10}"/>
    <cellStyle name="Normal 4 36_Operation viability" xfId="4029" xr:uid="{13DFE881-7323-4DB7-895D-C873CA398AB4}"/>
    <cellStyle name="Normal 4 37" xfId="4030" xr:uid="{AB97D731-3890-4B85-9129-1F4CE68DD07D}"/>
    <cellStyle name="Normal 4 37 2" xfId="4031" xr:uid="{8D59FBDD-56EE-48C1-8190-63CFCAEA0A7B}"/>
    <cellStyle name="Normal 4 37 2 2" xfId="4032" xr:uid="{A08E1BF7-7907-444D-9CAC-282DF3CFAD67}"/>
    <cellStyle name="Normal 4 37 2 2 2" xfId="7419" xr:uid="{7ADE05B5-BD55-4C44-87DB-96093762387C}"/>
    <cellStyle name="Normal 4 37 2 2 2 2" xfId="9033" xr:uid="{17949007-1860-4D7E-B1FA-B671A9DE7FDB}"/>
    <cellStyle name="Normal 4 37 2 2 3" xfId="9032" xr:uid="{E20F8A81-4685-4D40-8E88-4DEC7FF8167C}"/>
    <cellStyle name="Normal 4 37 2 3" xfId="7420" xr:uid="{CF3BC065-A058-4E80-8B4D-2C5868A39571}"/>
    <cellStyle name="Normal 4 37 2 3 2" xfId="9034" xr:uid="{0D94CAE4-9A35-4C2B-9F87-B15CCEF09D7B}"/>
    <cellStyle name="Normal 4 37 2 4" xfId="9031" xr:uid="{78844485-79C5-4061-9B9C-455A05158419}"/>
    <cellStyle name="Normal 4 37 2_Operation viability" xfId="4033" xr:uid="{645D9153-50EF-496F-BDE2-79F313595588}"/>
    <cellStyle name="Normal 4 37 3" xfId="4034" xr:uid="{AF01018A-1E1E-4B21-B851-2DEA085849E9}"/>
    <cellStyle name="Normal 4 37 3 2" xfId="7418" xr:uid="{4A08C655-3A60-409B-AF5E-36A2DEECACDB}"/>
    <cellStyle name="Normal 4 37 3 2 2" xfId="9036" xr:uid="{5C8E03C9-5D6B-484E-99B9-5B4EED7FD132}"/>
    <cellStyle name="Normal 4 37 3 3" xfId="9035" xr:uid="{F60F918A-6118-4195-B42C-AA46570334E6}"/>
    <cellStyle name="Normal 4 37 4" xfId="7421" xr:uid="{D8890706-E28C-4BE6-B319-8D6D487E3CCE}"/>
    <cellStyle name="Normal 4 37 4 2" xfId="9037" xr:uid="{89E4A967-AA75-4BF5-9136-3D5AEBFB0149}"/>
    <cellStyle name="Normal 4 37 5" xfId="9030" xr:uid="{8FD34CD1-6C86-4067-9269-7C1A5D75EA35}"/>
    <cellStyle name="Normal 4 37_Operation viability" xfId="4035" xr:uid="{B32CD9E1-4352-4BBA-AE71-2B0822556249}"/>
    <cellStyle name="Normal 4 38" xfId="4036" xr:uid="{EDA4071F-15C8-4273-92A6-1E949D55471F}"/>
    <cellStyle name="Normal 4 38 2" xfId="4037" xr:uid="{2D37210D-0F30-46F7-8F5C-996DC86CBA82}"/>
    <cellStyle name="Normal 4 38 2 2" xfId="4038" xr:uid="{5167520E-191B-494F-B150-D94BBA45CAAE}"/>
    <cellStyle name="Normal 4 38 2 2 2" xfId="7415" xr:uid="{5FD76F7B-3E32-48D1-A502-7488108863A6}"/>
    <cellStyle name="Normal 4 38 2 2 2 2" xfId="9041" xr:uid="{8061A771-7107-4163-B09E-818B704C094D}"/>
    <cellStyle name="Normal 4 38 2 2 3" xfId="9040" xr:uid="{9BEA23F8-CC27-41AD-8ADE-9FB1483A3014}"/>
    <cellStyle name="Normal 4 38 2 3" xfId="7416" xr:uid="{EF415782-3309-4B88-893B-F7A3E19878C0}"/>
    <cellStyle name="Normal 4 38 2 3 2" xfId="9042" xr:uid="{C3991D45-EF86-4696-8AFA-F5CE6BB2CAE7}"/>
    <cellStyle name="Normal 4 38 2 4" xfId="9039" xr:uid="{F8EAB9CF-5AF9-4058-99F6-AA5789324236}"/>
    <cellStyle name="Normal 4 38 2_Operation viability" xfId="4039" xr:uid="{F7AB2BC0-ECB1-4535-8442-14B1A2B887E8}"/>
    <cellStyle name="Normal 4 38 3" xfId="4040" xr:uid="{57B33E7B-107C-4F3E-93AE-3A7374B66391}"/>
    <cellStyle name="Normal 4 38 3 2" xfId="7414" xr:uid="{A35D8A00-B30D-4A80-9DFB-F36C7AE4448D}"/>
    <cellStyle name="Normal 4 38 3 2 2" xfId="9044" xr:uid="{F2F64042-20FD-487F-8501-EF583C023867}"/>
    <cellStyle name="Normal 4 38 3 3" xfId="9043" xr:uid="{5E808199-388E-41CD-9763-A0D674D92483}"/>
    <cellStyle name="Normal 4 38 4" xfId="7417" xr:uid="{3583D886-2790-45FE-A2B1-0A37376400E7}"/>
    <cellStyle name="Normal 4 38 4 2" xfId="9045" xr:uid="{2B03A321-E993-4E44-813E-92DAB4C5E582}"/>
    <cellStyle name="Normal 4 38 5" xfId="9038" xr:uid="{F29740C7-B650-4B53-A07C-8A3D503A9561}"/>
    <cellStyle name="Normal 4 38_Operation viability" xfId="4041" xr:uid="{F0D4FBFB-F388-4A66-9D18-1B172E4D5686}"/>
    <cellStyle name="Normal 4 39" xfId="4042" xr:uid="{CD4842F0-09A0-4DDF-8B5E-19F8FB4F3BCE}"/>
    <cellStyle name="Normal 4 39 2" xfId="4043" xr:uid="{CFB07BF9-B1C2-42A3-B212-3F612B4AF9F0}"/>
    <cellStyle name="Normal 4 39 2 2" xfId="4044" xr:uid="{0C4CF034-C4CB-44CE-9A9D-AE97B3F27654}"/>
    <cellStyle name="Normal 4 39 2 2 2" xfId="7411" xr:uid="{85BA03EA-83D6-48DB-B645-E6F57D7433B7}"/>
    <cellStyle name="Normal 4 39 2 2 2 2" xfId="9049" xr:uid="{0CAC1F3D-C340-4785-AC60-CD62DF2AD51F}"/>
    <cellStyle name="Normal 4 39 2 2 3" xfId="9048" xr:uid="{483B28F4-BEB5-4B94-B13F-1A476E218752}"/>
    <cellStyle name="Normal 4 39 2 3" xfId="7412" xr:uid="{7B0E0100-AB35-482A-8771-6A604E402261}"/>
    <cellStyle name="Normal 4 39 2 3 2" xfId="9050" xr:uid="{28F83028-9324-406E-A85C-483E117A6405}"/>
    <cellStyle name="Normal 4 39 2 4" xfId="9047" xr:uid="{3D5F264F-D0A8-4194-813A-717FF7186932}"/>
    <cellStyle name="Normal 4 39 2_Operation viability" xfId="4045" xr:uid="{8550BB05-E0BF-4D56-90E1-DDF956A91C78}"/>
    <cellStyle name="Normal 4 39 3" xfId="4046" xr:uid="{8F4BBEA1-460A-4683-B581-2C31A562E9C4}"/>
    <cellStyle name="Normal 4 39 3 2" xfId="7410" xr:uid="{51B713C8-8E5D-4F28-9595-5304C2AACAEE}"/>
    <cellStyle name="Normal 4 39 3 2 2" xfId="9052" xr:uid="{9E6FA2BF-C408-453D-8BAA-2CB56A87392E}"/>
    <cellStyle name="Normal 4 39 3 3" xfId="9051" xr:uid="{9F3D7A17-02C5-421D-812F-03B77D5F46A2}"/>
    <cellStyle name="Normal 4 39 4" xfId="7413" xr:uid="{28B4FD78-8838-4A11-9AF6-904AB32147D5}"/>
    <cellStyle name="Normal 4 39 4 2" xfId="9053" xr:uid="{D7A0A108-7B30-48CC-97D2-9708E7FDE2EF}"/>
    <cellStyle name="Normal 4 39 5" xfId="9046" xr:uid="{B04678D9-79A4-4FE7-BEB5-0E81A2EFE18A}"/>
    <cellStyle name="Normal 4 39_Operation viability" xfId="4047" xr:uid="{4FFB30D1-772B-472D-9473-35ECE1F7A6E1}"/>
    <cellStyle name="Normal 4 4" xfId="4048" xr:uid="{E09E7EC9-474E-4505-B779-E09B970FA0BC}"/>
    <cellStyle name="Normal 4 4 2" xfId="4049" xr:uid="{F8C063D8-5E0C-48AB-BFC1-21D3E33D8281}"/>
    <cellStyle name="Normal 4 4 2 2" xfId="7407" xr:uid="{26A6875B-6664-4FF3-A245-A482CF9D0862}"/>
    <cellStyle name="Normal 4 4 2 2 2" xfId="9056" xr:uid="{710B3AC1-C146-4F4C-96BF-8D3DD85293E3}"/>
    <cellStyle name="Normal 4 4 2 3" xfId="7406" xr:uid="{CFFB8752-7319-44AC-A7BA-F2DE25588635}"/>
    <cellStyle name="Normal 4 4 2 3 2" xfId="9057" xr:uid="{45E5D9EC-8D41-4472-B424-969CA81B906B}"/>
    <cellStyle name="Normal 4 4 2 4" xfId="7408" xr:uid="{2FEB00B0-F9C2-4198-BAFA-502FA65F1C79}"/>
    <cellStyle name="Normal 4 4 2 4 2" xfId="9058" xr:uid="{22CAE798-B521-4A05-A122-C9DAF23C3DD8}"/>
    <cellStyle name="Normal 4 4 2 5" xfId="9055" xr:uid="{8DE96ACD-B761-4B55-9A32-9E75B85C172E}"/>
    <cellStyle name="Normal 4 4 3" xfId="7405" xr:uid="{C61EAEE9-B48E-4945-AA64-5517BF455F55}"/>
    <cellStyle name="Normal 4 4 3 2" xfId="7404" xr:uid="{B8873F23-A49B-4F29-B246-C8461610DDD2}"/>
    <cellStyle name="Normal 4 4 3 2 2" xfId="9060" xr:uid="{7C8A19C6-943C-48A0-BF90-3E1F402EBE82}"/>
    <cellStyle name="Normal 4 4 3 3" xfId="9059" xr:uid="{D9A65E60-84FF-4670-99D3-455B5A5F8851}"/>
    <cellStyle name="Normal 4 4 4" xfId="7403" xr:uid="{219B86FE-C14D-4522-87D1-8B4800D00587}"/>
    <cellStyle name="Normal 4 4 4 2" xfId="9061" xr:uid="{F81CE9A2-D375-4561-8801-72FBBADA55CF}"/>
    <cellStyle name="Normal 4 4 5" xfId="7409" xr:uid="{7D800BD8-5C54-48AC-963A-0CE04F458B92}"/>
    <cellStyle name="Normal 4 4 5 2" xfId="9062" xr:uid="{DFE2A519-1F7D-4117-964F-3895C2334A8A}"/>
    <cellStyle name="Normal 4 4 6" xfId="9054" xr:uid="{11486739-4A36-4D4F-B721-13A3459C4B5B}"/>
    <cellStyle name="Normal 4 4_Operation viability" xfId="4050" xr:uid="{0AC3BB95-3049-416D-B234-1FDE9A9EBF52}"/>
    <cellStyle name="Normal 4 40" xfId="4051" xr:uid="{CEB3DA0B-EADE-4A05-A8EE-D32264B7F45A}"/>
    <cellStyle name="Normal 4 40 2" xfId="4052" xr:uid="{0B43A2D1-E220-40A0-90DE-1DD9E12B02EC}"/>
    <cellStyle name="Normal 4 40 2 2" xfId="4053" xr:uid="{9CA93A3F-DDB7-4E6B-A57B-E36A9C5819C1}"/>
    <cellStyle name="Normal 4 40 2 2 2" xfId="7400" xr:uid="{F70EF4A2-598D-493C-ACF1-04C6773C560C}"/>
    <cellStyle name="Normal 4 40 2 2 2 2" xfId="9066" xr:uid="{25A453BC-9248-4085-A58A-C2CFC1A2A412}"/>
    <cellStyle name="Normal 4 40 2 2 3" xfId="9065" xr:uid="{AD645213-F2C0-4F2A-A192-81D2B13737A6}"/>
    <cellStyle name="Normal 4 40 2 3" xfId="7401" xr:uid="{23E9804C-F95D-4EEB-B71A-BB88FBC51E8C}"/>
    <cellStyle name="Normal 4 40 2 3 2" xfId="9067" xr:uid="{1269FC77-3ED5-455F-9C6B-E25C9DF23FF6}"/>
    <cellStyle name="Normal 4 40 2 4" xfId="9064" xr:uid="{1BC45859-A8EA-4082-8ADC-9EAB365C170D}"/>
    <cellStyle name="Normal 4 40 2_Operation viability" xfId="4054" xr:uid="{A9374A05-1103-4970-B39A-4906C3804463}"/>
    <cellStyle name="Normal 4 40 3" xfId="4055" xr:uid="{F1029F1B-9F51-4F74-8F9A-1E3159495F2D}"/>
    <cellStyle name="Normal 4 40 3 2" xfId="7399" xr:uid="{0D8DC565-6219-483D-9DF3-FF1828FA96EB}"/>
    <cellStyle name="Normal 4 40 3 2 2" xfId="9069" xr:uid="{397CB54B-B140-4B66-9853-569F6EAFDCC2}"/>
    <cellStyle name="Normal 4 40 3 3" xfId="9068" xr:uid="{60BE31C1-2DA5-463A-9468-CD1110EF9917}"/>
    <cellStyle name="Normal 4 40 4" xfId="7402" xr:uid="{F0433262-5C06-44DB-BF50-3C5EDF512C76}"/>
    <cellStyle name="Normal 4 40 4 2" xfId="9070" xr:uid="{4491AE70-62CC-4CC8-9EFA-104DAC10A3C2}"/>
    <cellStyle name="Normal 4 40 5" xfId="9063" xr:uid="{1586ACE0-3AE6-4F06-A3F5-FCDBC07B293E}"/>
    <cellStyle name="Normal 4 40_Operation viability" xfId="4056" xr:uid="{B8CE0A99-7578-4127-97B8-03AED1998384}"/>
    <cellStyle name="Normal 4 41" xfId="4057" xr:uid="{FE9D3053-CCBF-48D9-8F9B-3809023EE4CE}"/>
    <cellStyle name="Normal 4 41 2" xfId="4058" xr:uid="{C4A59357-4937-47B9-B28B-897978FED7C4}"/>
    <cellStyle name="Normal 4 41 2 2" xfId="4059" xr:uid="{AA9A5FEC-696B-4B7F-831B-5BAE9357B1E5}"/>
    <cellStyle name="Normal 4 41 2 2 2" xfId="7396" xr:uid="{49F7F6C4-0D26-484F-9FB2-5531C420041A}"/>
    <cellStyle name="Normal 4 41 2 2 2 2" xfId="9074" xr:uid="{C0BDEAC0-6E3C-4DFD-9210-B2E3DB4E6488}"/>
    <cellStyle name="Normal 4 41 2 2 3" xfId="9073" xr:uid="{3515A748-D186-4E50-9418-DCEDE50F35E3}"/>
    <cellStyle name="Normal 4 41 2 3" xfId="7397" xr:uid="{A52CF234-3B47-4E9E-9D8E-17D0C0362159}"/>
    <cellStyle name="Normal 4 41 2 3 2" xfId="9075" xr:uid="{9B6E8192-1371-4FE5-9734-28413E6CEBDC}"/>
    <cellStyle name="Normal 4 41 2 4" xfId="9072" xr:uid="{C0B27368-68A3-4355-9EDB-593A8D851EA8}"/>
    <cellStyle name="Normal 4 41 2_Operation viability" xfId="4060" xr:uid="{4D849F75-EDF7-4896-91D9-E9A005678A72}"/>
    <cellStyle name="Normal 4 41 3" xfId="4061" xr:uid="{5BB1CF24-1E8B-4EFE-9492-20CC1802396C}"/>
    <cellStyle name="Normal 4 41 3 2" xfId="7395" xr:uid="{2AC2F557-763D-47C7-B425-2CEA3C634A14}"/>
    <cellStyle name="Normal 4 41 3 2 2" xfId="9077" xr:uid="{846A319B-84F7-4DB8-BE79-B153E8A5F311}"/>
    <cellStyle name="Normal 4 41 3 3" xfId="9076" xr:uid="{EB1ECF16-6FB7-4CF4-987C-7435AA49D7A8}"/>
    <cellStyle name="Normal 4 41 4" xfId="7398" xr:uid="{443089D9-F444-4593-888A-42A21B49B1C0}"/>
    <cellStyle name="Normal 4 41 4 2" xfId="9078" xr:uid="{C90E6626-9771-4EAF-A81B-568B2E49D9ED}"/>
    <cellStyle name="Normal 4 41 5" xfId="9071" xr:uid="{5B086C32-E5E2-41A8-A220-A5A92987A1DC}"/>
    <cellStyle name="Normal 4 41_Operation viability" xfId="4062" xr:uid="{9B0DC1E9-F592-404D-99A2-7A4CB1BF2A3B}"/>
    <cellStyle name="Normal 4 42" xfId="4063" xr:uid="{3DE6D5CA-6DD5-4C98-B171-DA86584AAC80}"/>
    <cellStyle name="Normal 4 42 2" xfId="4064" xr:uid="{21FB082A-760F-43DF-9AD1-EDFAA0F9705F}"/>
    <cellStyle name="Normal 4 42 2 2" xfId="4065" xr:uid="{4E63975E-439A-41FC-8B6D-EE1BFAEF763B}"/>
    <cellStyle name="Normal 4 42 2 2 2" xfId="7392" xr:uid="{3C0D43CE-202A-4EE9-9F2B-50940BF70220}"/>
    <cellStyle name="Normal 4 42 2 2 2 2" xfId="9082" xr:uid="{994C5022-874D-41D6-A95C-A4B379486021}"/>
    <cellStyle name="Normal 4 42 2 2 3" xfId="9081" xr:uid="{F4EE1922-1EB6-48F0-90F6-0C421AF7E5D4}"/>
    <cellStyle name="Normal 4 42 2 3" xfId="7393" xr:uid="{F062649D-DC9F-4112-975E-BA2194A4EFDE}"/>
    <cellStyle name="Normal 4 42 2 3 2" xfId="9083" xr:uid="{3911272D-B813-4296-A3BA-99F47A09E8B5}"/>
    <cellStyle name="Normal 4 42 2 4" xfId="9080" xr:uid="{537C3321-28AD-47BD-8C44-4EBB78E2BBD0}"/>
    <cellStyle name="Normal 4 42 2_Operation viability" xfId="4066" xr:uid="{08F1725F-9107-4CB2-B27D-5661F09883F4}"/>
    <cellStyle name="Normal 4 42 3" xfId="4067" xr:uid="{ED0DCC43-5198-48D3-A332-0F14A794238B}"/>
    <cellStyle name="Normal 4 42 3 2" xfId="7391" xr:uid="{A65835A8-7A0C-476B-ABE5-94DA3F90267D}"/>
    <cellStyle name="Normal 4 42 3 2 2" xfId="9085" xr:uid="{27489EDD-3E34-488C-BFE1-508979197F8E}"/>
    <cellStyle name="Normal 4 42 3 3" xfId="9084" xr:uid="{D0F8F390-5735-4A8B-BB3E-9D9C73C5EC30}"/>
    <cellStyle name="Normal 4 42 4" xfId="7394" xr:uid="{599BF248-6B48-4EF4-9270-7AF90C4670CC}"/>
    <cellStyle name="Normal 4 42 4 2" xfId="9086" xr:uid="{19582FBB-0434-47EC-92FA-7C1A2CCCBAA7}"/>
    <cellStyle name="Normal 4 42 5" xfId="9079" xr:uid="{DA898C7E-2004-4F80-8144-CA900E54FC69}"/>
    <cellStyle name="Normal 4 42_Operation viability" xfId="4068" xr:uid="{F41AA2B5-FACF-4C30-925B-45A85B88860E}"/>
    <cellStyle name="Normal 4 43" xfId="4069" xr:uid="{F0BF26E9-487B-492E-938B-B8D0F0BF09A8}"/>
    <cellStyle name="Normal 4 43 2" xfId="7390" xr:uid="{FF972D11-BC70-43A9-85F3-692EB628A843}"/>
    <cellStyle name="Normal 4 43 2 2" xfId="9088" xr:uid="{61991B6D-7AAB-45E8-BB6F-531C481C4773}"/>
    <cellStyle name="Normal 4 43 3" xfId="9087" xr:uid="{E75EB025-6AAE-4B69-A0BB-4F1BB01593A1}"/>
    <cellStyle name="Normal 4 44" xfId="5348" xr:uid="{1517861A-E2BB-496C-B573-5F9E441C7D1C}"/>
    <cellStyle name="Normal 4 44 2" xfId="7389" xr:uid="{9CD354F6-83B4-4514-9058-002DCDA7961D}"/>
    <cellStyle name="Normal 4 44 2 2" xfId="9090" xr:uid="{63EDECBC-64E5-4F92-81D6-3CB51E20CA7E}"/>
    <cellStyle name="Normal 4 44 3" xfId="9089" xr:uid="{D39E24C5-8FD5-4545-AD91-4247A245FF82}"/>
    <cellStyle name="Normal 4 44 4" xfId="8374" xr:uid="{8B73E1F1-2B2D-4076-AA48-A0AFEC734580}"/>
    <cellStyle name="Normal 4 45" xfId="5544" xr:uid="{312A9810-657C-4774-8832-04CD81D0FD4E}"/>
    <cellStyle name="Normal 4 45 2" xfId="7388" xr:uid="{8E88A6EA-5C73-4FB3-A7C2-F0A1D2678202}"/>
    <cellStyle name="Normal 4 45 2 2" xfId="9092" xr:uid="{567F4244-EA3B-403A-8453-3F03A7A0E07D}"/>
    <cellStyle name="Normal 4 45 3" xfId="9091" xr:uid="{7B3835C4-D452-435A-9CA9-B7E593EE6333}"/>
    <cellStyle name="Normal 4 45 4" xfId="8375" xr:uid="{1EEB5CC0-4C79-4CD5-B5AF-854113A9DDF8}"/>
    <cellStyle name="Normal 4 46" xfId="5394" xr:uid="{ECA35A44-485E-46EB-86AF-35C80941EEE4}"/>
    <cellStyle name="Normal 4 46 2" xfId="7387" xr:uid="{1A0B905C-04F9-4CEC-9B9E-A02263F27433}"/>
    <cellStyle name="Normal 4 46 2 2" xfId="9094" xr:uid="{4F43CEC1-0022-432B-BD5D-6B4DD759B69D}"/>
    <cellStyle name="Normal 4 46 3" xfId="9093" xr:uid="{A7DED93B-A536-471C-BBA9-2DC7D4B0F792}"/>
    <cellStyle name="Normal 4 47" xfId="5347" xr:uid="{CF78B44C-3948-4825-8584-CF9953932513}"/>
    <cellStyle name="Normal 4 47 2" xfId="7386" xr:uid="{6788B3CF-A5B2-45D1-BB92-3D5F4BAFA5A6}"/>
    <cellStyle name="Normal 4 47 2 2" xfId="9096" xr:uid="{6E4C5AEE-2AE2-4A75-BA5E-F34670343855}"/>
    <cellStyle name="Normal 4 47 3" xfId="9095" xr:uid="{09842CCB-918F-4E4A-970F-1AA746A4A850}"/>
    <cellStyle name="Normal 4 48" xfId="5547" xr:uid="{345BE399-BAC9-4A18-A479-9127ADB47CEE}"/>
    <cellStyle name="Normal 4 48 2" xfId="7385" xr:uid="{A0F8D5EC-81E0-4B04-A832-543935ED10F1}"/>
    <cellStyle name="Normal 4 48 2 2" xfId="9098" xr:uid="{4C981D0E-E660-4565-BAD4-9B5142B124E7}"/>
    <cellStyle name="Normal 4 48 3" xfId="9097" xr:uid="{3015C0E8-ED7D-41EC-9615-3F294EED592C}"/>
    <cellStyle name="Normal 4 49" xfId="5392" xr:uid="{E45A4582-86B9-4ECB-BCB6-42A0AC325C31}"/>
    <cellStyle name="Normal 4 49 2" xfId="7384" xr:uid="{EAB7938F-8E21-4D94-A69C-B4AE561792DD}"/>
    <cellStyle name="Normal 4 49 2 2" xfId="9100" xr:uid="{056A503A-F861-4C7E-8082-59D6380185A5}"/>
    <cellStyle name="Normal 4 49 3" xfId="9099" xr:uid="{BCF489A6-1D01-4A7A-B34D-0EF37A5CC28A}"/>
    <cellStyle name="Normal 4 5" xfId="4070" xr:uid="{99802BD2-BDB2-4FED-A476-34A9E5556A14}"/>
    <cellStyle name="Normal 4 5 2" xfId="4071" xr:uid="{C4FBE8B8-05AC-4154-8588-203E92D727EC}"/>
    <cellStyle name="Normal 4 5 2 2" xfId="7381" xr:uid="{D6957B05-7733-45A6-AB7E-F288979DA237}"/>
    <cellStyle name="Normal 4 5 2 2 2" xfId="9103" xr:uid="{036DE35E-08C7-46B9-AD0F-DED2589738D9}"/>
    <cellStyle name="Normal 4 5 2 3" xfId="7382" xr:uid="{BFE029E1-A75B-48F3-AD5B-3B5AC1A18C7C}"/>
    <cellStyle name="Normal 4 5 2 3 2" xfId="9104" xr:uid="{004B9BCA-469C-421D-9E52-302730BC3C14}"/>
    <cellStyle name="Normal 4 5 2 4" xfId="9102" xr:uid="{042E6387-76FF-4CA5-A24A-BB7E2E7EFA76}"/>
    <cellStyle name="Normal 4 5 3" xfId="7380" xr:uid="{4AF101BF-B6CD-4DB1-865A-32B5CF2E951D}"/>
    <cellStyle name="Normal 4 5 3 2" xfId="9105" xr:uid="{FE271C06-5B9F-4EF2-91DB-DA2A855954F5}"/>
    <cellStyle name="Normal 4 5 4" xfId="7383" xr:uid="{FA724961-2CDD-44D3-AC56-3320BCF18BB0}"/>
    <cellStyle name="Normal 4 5 4 2" xfId="9106" xr:uid="{316CEA44-BCF1-43DD-B8C4-5BA1452CAB93}"/>
    <cellStyle name="Normal 4 5 5" xfId="9101" xr:uid="{15952B21-1F01-4218-A45B-865C23F0462B}"/>
    <cellStyle name="Normal 4 5_Operation viability" xfId="4072" xr:uid="{28FDDF4C-D51E-4613-893A-892E5B8DB5B2}"/>
    <cellStyle name="Normal 4 50" xfId="5354" xr:uid="{013DDF92-02C7-47D5-9A99-FFCD0D140808}"/>
    <cellStyle name="Normal 4 50 2" xfId="7379" xr:uid="{60A9E2B2-5051-4A1D-A375-70D80E7C7BD8}"/>
    <cellStyle name="Normal 4 50 2 2" xfId="9108" xr:uid="{44A2D6DB-9356-4940-A1C5-99A6E2146EBB}"/>
    <cellStyle name="Normal 4 50 3" xfId="9107" xr:uid="{45E8985C-DDF2-41FA-BC56-B66277DDAB32}"/>
    <cellStyle name="Normal 4 51" xfId="5540" xr:uid="{9FAB821E-8D09-4C93-A892-DE2F23A0D5BA}"/>
    <cellStyle name="Normal 4 51 2" xfId="7378" xr:uid="{DE10D94B-DC05-4169-9954-96F91ACACFAA}"/>
    <cellStyle name="Normal 4 51 2 2" xfId="9110" xr:uid="{456EB312-B90C-44ED-8DC2-CE407076A850}"/>
    <cellStyle name="Normal 4 51 3" xfId="9109" xr:uid="{C9E228A5-6439-45EA-A748-C127763FF71D}"/>
    <cellStyle name="Normal 4 52" xfId="5397" xr:uid="{5427DA24-EA63-4E71-A3AA-941B8D6E50E0}"/>
    <cellStyle name="Normal 4 52 2" xfId="7377" xr:uid="{303CAE29-AD59-47B5-9933-AF577770288E}"/>
    <cellStyle name="Normal 4 52 2 2" xfId="9112" xr:uid="{EBC67B61-C43C-4D64-8760-26D9ED203B02}"/>
    <cellStyle name="Normal 4 52 3" xfId="9111" xr:uid="{82CD5377-9A55-4A85-8BBE-D2859FB95A57}"/>
    <cellStyle name="Normal 4 53" xfId="5353" xr:uid="{CC8E790F-1731-448D-ABA2-4EC9086BE90C}"/>
    <cellStyle name="Normal 4 53 2" xfId="7376" xr:uid="{A5F11332-A73E-44F1-BC6C-079E5CD99E77}"/>
    <cellStyle name="Normal 4 53 2 2" xfId="9114" xr:uid="{1807DEB3-9094-4D50-9482-B3041A169EB1}"/>
    <cellStyle name="Normal 4 53 3" xfId="9113" xr:uid="{FA5BC5E4-9DF2-4039-AF3B-24C58F62B85D}"/>
    <cellStyle name="Normal 4 54" xfId="5636" xr:uid="{3FB0BA1C-01D9-43F5-AD39-4142C1852FE6}"/>
    <cellStyle name="Normal 4 54 2" xfId="7375" xr:uid="{9353CBA1-7F29-4205-B506-95C7451A215A}"/>
    <cellStyle name="Normal 4 54 2 2" xfId="9116" xr:uid="{D4F1D0A2-B6F9-4986-BE33-4FF53E958658}"/>
    <cellStyle name="Normal 4 54 3" xfId="9115" xr:uid="{B7CA70A0-DD13-430E-AED5-20CDE2467BE4}"/>
    <cellStyle name="Normal 4 55" xfId="5637" xr:uid="{F8E3170E-D8DE-40A3-88B7-97BA447D97BB}"/>
    <cellStyle name="Normal 4 55 2" xfId="7374" xr:uid="{774FC0A2-D35B-47A8-A570-1D3641EB7B3A}"/>
    <cellStyle name="Normal 4 55 2 2" xfId="9118" xr:uid="{2E543029-3E20-4D10-BE23-C2E42954B387}"/>
    <cellStyle name="Normal 4 55 3" xfId="9117" xr:uid="{9182DD56-DCA8-492E-839B-AD238676BBD3}"/>
    <cellStyle name="Normal 4 56" xfId="5638" xr:uid="{5122AABF-9A54-41A9-BADD-665DBB83C69C}"/>
    <cellStyle name="Normal 4 56 2" xfId="7373" xr:uid="{2967D3D1-008F-44C1-B22F-403AA55C4C0C}"/>
    <cellStyle name="Normal 4 56 2 2" xfId="9120" xr:uid="{D84A7313-7246-44B3-9D07-9D6B3B761C6D}"/>
    <cellStyle name="Normal 4 56 3" xfId="9119" xr:uid="{90BF8497-D564-4518-93F1-9D60F84E4FC3}"/>
    <cellStyle name="Normal 4 57" xfId="5639" xr:uid="{0A0C3655-978E-4A3E-8C94-C868343A4734}"/>
    <cellStyle name="Normal 4 57 2" xfId="7372" xr:uid="{7FAC8F3E-27FA-4666-949C-6FD00ECD0F60}"/>
    <cellStyle name="Normal 4 57 2 2" xfId="9122" xr:uid="{F117F74B-BCD5-444B-B792-4C8B01715274}"/>
    <cellStyle name="Normal 4 57 3" xfId="9121" xr:uid="{019C0847-54AA-4175-90DC-903A502E43BB}"/>
    <cellStyle name="Normal 4 58" xfId="5640" xr:uid="{E941CDE2-8D60-43FA-84F1-EB2592554FC8}"/>
    <cellStyle name="Normal 4 58 2" xfId="7371" xr:uid="{4E0F7F81-4DCC-4299-BA0E-CDFA66A7227E}"/>
    <cellStyle name="Normal 4 58 2 2" xfId="9124" xr:uid="{434D3774-E993-4495-92C2-3A42035DE42C}"/>
    <cellStyle name="Normal 4 58 3" xfId="9123" xr:uid="{2DB1A232-7FA4-40F0-83D5-0AA8B60AC02D}"/>
    <cellStyle name="Normal 4 59" xfId="5641" xr:uid="{5717235F-B6C2-4B04-97A5-EA1D9E807838}"/>
    <cellStyle name="Normal 4 59 2" xfId="7370" xr:uid="{E173A86A-B96D-4377-A073-7830B147AC4D}"/>
    <cellStyle name="Normal 4 59 2 2" xfId="9126" xr:uid="{68C21552-A163-4C6C-8A1E-30E27E6A483A}"/>
    <cellStyle name="Normal 4 59 3" xfId="9125" xr:uid="{FBBB5516-8BBC-459D-8526-656C3FD2F343}"/>
    <cellStyle name="Normal 4 6" xfId="4073" xr:uid="{553F109D-DD9F-4D90-8DBF-CD817CAB2B88}"/>
    <cellStyle name="Normal 4 6 2" xfId="4074" xr:uid="{FE3FA0C4-D686-4662-93B6-981EAE82C3CD}"/>
    <cellStyle name="Normal 4 6 2 2" xfId="7368" xr:uid="{663F1866-2F39-45D0-899F-5D7EB30638D5}"/>
    <cellStyle name="Normal 4 6 2 2 2" xfId="9129" xr:uid="{5596B643-85C3-49B0-A3A7-133CD2FD81DC}"/>
    <cellStyle name="Normal 4 6 2 3" xfId="9128" xr:uid="{270BF7C0-32FE-4375-AB3D-435A8B82139F}"/>
    <cellStyle name="Normal 4 6 3" xfId="7367" xr:uid="{4B37FDE6-4E9F-4958-8C11-0FD7A2B7EBC3}"/>
    <cellStyle name="Normal 4 6 3 2" xfId="9130" xr:uid="{745CB6EF-1D14-4A43-9DC8-D03FB1A2F425}"/>
    <cellStyle name="Normal 4 6 4" xfId="7369" xr:uid="{12ECDB04-57FB-469B-BFB5-66822F7B43E3}"/>
    <cellStyle name="Normal 4 6 4 2" xfId="9131" xr:uid="{362D887A-8689-4B74-AAE2-41503464E146}"/>
    <cellStyle name="Normal 4 6 5" xfId="9127" xr:uid="{44E96640-FE9F-47C5-8639-A0D63F3DBA25}"/>
    <cellStyle name="Normal 4 6_Operation viability" xfId="4075" xr:uid="{C8A42E57-FAF4-4070-B593-1F094F407CD9}"/>
    <cellStyle name="Normal 4 60" xfId="5642" xr:uid="{B464A7E8-946B-4972-9533-2ABA696F4A4B}"/>
    <cellStyle name="Normal 4 60 2" xfId="7366" xr:uid="{D62482F6-F59B-427C-BB37-972C565FB23B}"/>
    <cellStyle name="Normal 4 60 2 2" xfId="9133" xr:uid="{EBA5B08D-8AA4-4BDC-A6D4-A30E9C9C67EB}"/>
    <cellStyle name="Normal 4 60 3" xfId="9132" xr:uid="{CA315C36-2519-4BC3-BB49-0CF06554E0AA}"/>
    <cellStyle name="Normal 4 61" xfId="5643" xr:uid="{633DADDF-E7E3-45BC-A37D-B9970945F804}"/>
    <cellStyle name="Normal 4 61 2" xfId="7365" xr:uid="{3FA8B914-603C-4367-B64E-5892F9E18332}"/>
    <cellStyle name="Normal 4 61 2 2" xfId="9135" xr:uid="{28157056-9E91-4EC3-ACBD-15D5E197A466}"/>
    <cellStyle name="Normal 4 61 3" xfId="9134" xr:uid="{D7EAED24-D272-40C8-A27A-A209D43C4071}"/>
    <cellStyle name="Normal 4 62" xfId="5644" xr:uid="{6DBA5FB1-2B07-4CE0-B28C-F438E69CD587}"/>
    <cellStyle name="Normal 4 62 2" xfId="7364" xr:uid="{1C140C2A-A4D6-4146-9D90-EB667C260E7C}"/>
    <cellStyle name="Normal 4 62 2 2" xfId="9137" xr:uid="{A59D180E-3E15-416A-BB37-0CE0B7C7F1FC}"/>
    <cellStyle name="Normal 4 62 3" xfId="9136" xr:uid="{5ECF9A6F-F0EF-40A1-8965-E796AB6CF18C}"/>
    <cellStyle name="Normal 4 63" xfId="5645" xr:uid="{C650975C-B562-47DD-9CBA-1C3A379C229A}"/>
    <cellStyle name="Normal 4 63 2" xfId="7363" xr:uid="{3FE636E0-9C59-475A-A689-9779EB516A6F}"/>
    <cellStyle name="Normal 4 63 2 2" xfId="9139" xr:uid="{CDEEBD0F-C016-43D0-A23C-1DFF3B79707F}"/>
    <cellStyle name="Normal 4 63 3" xfId="9138" xr:uid="{DA345522-4FCA-464D-A7EA-4A7C1DCA5CDC}"/>
    <cellStyle name="Normal 4 64" xfId="5646" xr:uid="{1C6DB247-2067-4420-8F9F-1DB941423A02}"/>
    <cellStyle name="Normal 4 64 2" xfId="9140" xr:uid="{4EC298CB-5816-4BC4-B1BB-92DC618171A9}"/>
    <cellStyle name="Normal 4 65" xfId="5647" xr:uid="{D735FFD3-B37B-44D7-8497-0872DF44954A}"/>
    <cellStyle name="Normal 4 65 2" xfId="9141" xr:uid="{A1AB58FC-DE05-4AE5-83FE-2B5AEC7441C9}"/>
    <cellStyle name="Normal 4 66" xfId="5648" xr:uid="{6A5555C1-BC58-464E-99AE-FB5A6728B035}"/>
    <cellStyle name="Normal 4 66 2" xfId="9142" xr:uid="{C523E38E-0F8E-4394-AEEC-DC9E7671EEDA}"/>
    <cellStyle name="Normal 4 67" xfId="5649" xr:uid="{F8BAB27D-B8D6-4C50-BF83-3CF80D05D9B2}"/>
    <cellStyle name="Normal 4 67 2" xfId="9143" xr:uid="{7F1FA785-0FA1-4E59-B87F-BC7132C49CED}"/>
    <cellStyle name="Normal 4 68" xfId="5993" xr:uid="{CFE5E731-F05A-4492-A34E-94EDD72C1031}"/>
    <cellStyle name="Normal 4 68 2" xfId="9144" xr:uid="{4C2CC2FF-1DFD-40AC-A61F-BCCCE3460B04}"/>
    <cellStyle name="Normal 4 68 3" xfId="8387" xr:uid="{46BE90FA-545A-4477-A050-E730B8F59845}"/>
    <cellStyle name="Normal 4 69" xfId="5995" xr:uid="{60653163-4E98-4A0C-BC9E-C28177D93387}"/>
    <cellStyle name="Normal 4 69 2" xfId="9145" xr:uid="{D4998D46-2B77-4B17-AB48-7A1EA089E927}"/>
    <cellStyle name="Normal 4 69 3" xfId="8425" xr:uid="{40997806-EC4E-4F51-A250-34EE7D2ADBB3}"/>
    <cellStyle name="Normal 4 7" xfId="4076" xr:uid="{A2DCDC8B-BE44-40A9-9E2C-9A68D7DF168A}"/>
    <cellStyle name="Normal 4 7 2" xfId="4077" xr:uid="{69DA5EA5-96EE-424B-8418-FC8914A56167}"/>
    <cellStyle name="Normal 4 7 2 2" xfId="7361" xr:uid="{E2436C7F-ED81-49C0-8E4D-C76CF9518C03}"/>
    <cellStyle name="Normal 4 7 2 2 2" xfId="9148" xr:uid="{D634BD3A-AC5A-45AF-8121-B4CF00D0A61A}"/>
    <cellStyle name="Normal 4 7 2 3" xfId="9147" xr:uid="{FB46FF82-E560-465A-AD0E-CE392C518B24}"/>
    <cellStyle name="Normal 4 7 3" xfId="7362" xr:uid="{77493789-76B1-4943-B21E-CF5EBACC593F}"/>
    <cellStyle name="Normal 4 7 3 2" xfId="9149" xr:uid="{5DB1A406-C5B4-4CFB-BB73-BFBE904C4893}"/>
    <cellStyle name="Normal 4 7 4" xfId="9146" xr:uid="{8536E3E6-0212-473C-A3F5-914185776FB7}"/>
    <cellStyle name="Normal 4 7_Operation viability" xfId="4078" xr:uid="{F823F21B-CA9F-4E9B-9A54-937CBB247B7F}"/>
    <cellStyle name="Normal 4 70" xfId="6000" xr:uid="{1DD622A5-5D05-4701-9994-99290D2D558A}"/>
    <cellStyle name="Normal 4 70 2" xfId="8424" xr:uid="{9CF78AF8-8AC8-4757-9AC8-050A879BC39B}"/>
    <cellStyle name="Normal 4 71" xfId="6006" xr:uid="{F082B73D-AC6C-4AA7-ADF7-3AEE0D060791}"/>
    <cellStyle name="Normal 4 71 2" xfId="9150" xr:uid="{99AD758C-7F31-4BFB-8E1F-400EF9D4A278}"/>
    <cellStyle name="Normal 4 71 3" xfId="8462" xr:uid="{1ED0C3D7-EAE8-44C6-898C-91C9D3FE09D6}"/>
    <cellStyle name="Normal 4 72" xfId="6007" xr:uid="{F2A2098E-5210-448F-80B2-FDFBAD4F0428}"/>
    <cellStyle name="Normal 4 72 2" xfId="9151" xr:uid="{08B86816-9014-4397-A9B9-1B13BCD3B727}"/>
    <cellStyle name="Normal 4 72 3" xfId="8473" xr:uid="{7FD6177D-8974-4128-9AB1-31AA845BF205}"/>
    <cellStyle name="Normal 4 73" xfId="6008" xr:uid="{58698382-6FF7-4002-BDCF-071D17DBFAD0}"/>
    <cellStyle name="Normal 4 73 2" xfId="9152" xr:uid="{207944F9-B22D-42E2-B428-77B62B76F4E2}"/>
    <cellStyle name="Normal 4 73 3" xfId="8481" xr:uid="{D3CED2CF-1D25-42E5-80F6-849423CDE0D0}"/>
    <cellStyle name="Normal 4 74" xfId="6111" xr:uid="{C81AE53E-E47E-42DC-BE01-BE3DF86D1E10}"/>
    <cellStyle name="Normal 4 74 2" xfId="9153" xr:uid="{11698829-6346-418A-9A9E-23A193A965AD}"/>
    <cellStyle name="Normal 4 74 3" xfId="8477" xr:uid="{FE64CEB2-2D70-4CD5-A7E2-374D84421319}"/>
    <cellStyle name="Normal 4 75" xfId="7508" xr:uid="{05519FCA-FCDB-4D31-9143-F54D5371A761}"/>
    <cellStyle name="Normal 4 75 2" xfId="9154" xr:uid="{DDF74311-43BE-4D7D-AADB-BAFA61F3B9D2}"/>
    <cellStyle name="Normal 4 75 3" xfId="8484" xr:uid="{AEBBE0D7-9D25-464D-B9C8-A31E671B8156}"/>
    <cellStyle name="Normal 4 76" xfId="8850" xr:uid="{D3FED33D-B43D-4052-997B-E204F2FF8FFE}"/>
    <cellStyle name="Normal 4 76 2" xfId="8478" xr:uid="{B3BB001D-FBDF-4C56-AB6E-B244399CD0E6}"/>
    <cellStyle name="Normal 4 77" xfId="11947" xr:uid="{A19F804B-A3F0-4593-B2D0-E8D1B5D8542E}"/>
    <cellStyle name="Normal 4 78" xfId="11946" xr:uid="{5B78C5E2-B7AF-4285-B0BD-17AD841C62C1}"/>
    <cellStyle name="Normal 4 79" xfId="8372" xr:uid="{BAA1A9B1-75E4-4163-89A2-59CBBA287E4A}"/>
    <cellStyle name="Normal 4 8" xfId="4079" xr:uid="{5B678F4A-2F5B-430C-B220-63F8C09D3194}"/>
    <cellStyle name="Normal 4 8 2" xfId="4080" xr:uid="{9B186D67-ED6C-458F-A427-353AE19FFF95}"/>
    <cellStyle name="Normal 4 8 2 2" xfId="7359" xr:uid="{D1068D2B-8AD7-45B7-BCE5-DF7A765FCD71}"/>
    <cellStyle name="Normal 4 8 2 2 2" xfId="9157" xr:uid="{59FF9F6A-C195-4CA0-8CAD-044C36B338B6}"/>
    <cellStyle name="Normal 4 8 2 3" xfId="9156" xr:uid="{230D44DB-1703-4DED-8C33-E2A98077BAB0}"/>
    <cellStyle name="Normal 4 8 3" xfId="7360" xr:uid="{3672A294-A58B-4CB3-A93A-F28C4E1DF41A}"/>
    <cellStyle name="Normal 4 8 3 2" xfId="9158" xr:uid="{D70CBE43-B78F-44E2-8E0B-1A51F8031C64}"/>
    <cellStyle name="Normal 4 8 4" xfId="9155" xr:uid="{FB5603B2-DC0B-4157-8884-86BB4CE3BB05}"/>
    <cellStyle name="Normal 4 8_Operation viability" xfId="4081" xr:uid="{C0E1F16B-DB66-4A7A-ADD0-9AAC10BEF549}"/>
    <cellStyle name="Normal 4 80" xfId="11978" xr:uid="{958DB64C-45BF-497C-8464-985FBE9D3EAC}"/>
    <cellStyle name="Normal 4 81" xfId="11953" xr:uid="{9A108E84-B2E6-45E7-9B87-CB007528C9F2}"/>
    <cellStyle name="Normal 4 82" xfId="11974" xr:uid="{47C035A5-A762-4ECD-AA70-AEF1EEAC5AD4}"/>
    <cellStyle name="Normal 4 83" xfId="297" xr:uid="{80CFDE4F-FD4A-4215-94D5-45F2B6966639}"/>
    <cellStyle name="Normal 4 84" xfId="11982" xr:uid="{D6F73DDC-3D03-4494-8420-96CDB41A1163}"/>
    <cellStyle name="Normal 4 85" xfId="11997" xr:uid="{EC51442D-752F-483A-95DD-42BEE5C9F6F4}"/>
    <cellStyle name="Normal 4 86" xfId="12072" xr:uid="{EEBCC9EA-1DFC-4B1B-A6FE-739F33F21B8B}"/>
    <cellStyle name="Normal 4 87" xfId="12007" xr:uid="{62576B09-B91B-4B52-8143-24E6EC17FE6C}"/>
    <cellStyle name="Normal 4 88" xfId="12048" xr:uid="{D9FFB18C-98BF-4A4F-AB51-38DD7715354C}"/>
    <cellStyle name="Normal 4 89" xfId="12025" xr:uid="{10557FE3-46ED-48B9-BFD6-938341647826}"/>
    <cellStyle name="Normal 4 9" xfId="4082" xr:uid="{E9F1B265-6D69-4D5F-9A00-99C3DC72B88A}"/>
    <cellStyle name="Normal 4 9 2" xfId="4083" xr:uid="{6CE20F47-CA34-41D8-9733-7B35EBF0A1BA}"/>
    <cellStyle name="Normal 4 9 2 2" xfId="7357" xr:uid="{8A516578-3774-4813-93C6-10CA56459D0E}"/>
    <cellStyle name="Normal 4 9 2 2 2" xfId="9161" xr:uid="{CB5F2D26-6170-42A8-BEC2-C869B872F28A}"/>
    <cellStyle name="Normal 4 9 2 3" xfId="9160" xr:uid="{F7F659A9-D60D-41B4-8573-A392DE7AF8FA}"/>
    <cellStyle name="Normal 4 9 3" xfId="7358" xr:uid="{D23EDCDB-2091-491A-8EC4-D2253957F866}"/>
    <cellStyle name="Normal 4 9 3 2" xfId="9162" xr:uid="{235B914E-F785-4849-BD2F-0BFAECB4894F}"/>
    <cellStyle name="Normal 4 9 4" xfId="9159" xr:uid="{0B017DAF-90CF-40A6-9006-7A0F0970B419}"/>
    <cellStyle name="Normal 4 9_Operation viability" xfId="4084" xr:uid="{B3853021-407F-40AB-B853-359B86F98C4A}"/>
    <cellStyle name="Normal 4 90" xfId="12044" xr:uid="{F0065C51-08B8-4EAF-955D-797803CF4AF9}"/>
    <cellStyle name="Normal 4 91" xfId="12576" xr:uid="{3698BF7A-EF18-4D70-B0C1-423A85A5949F}"/>
    <cellStyle name="Normal 4 92" xfId="13061" xr:uid="{70D63948-F41F-426C-9829-A5972124917A}"/>
    <cellStyle name="Normal 4 93" xfId="12568" xr:uid="{ADE31C5B-CFFD-4C12-8FA7-90D0463AC7FD}"/>
    <cellStyle name="Normal 4 94" xfId="12692" xr:uid="{0BA42B2A-FB99-4D82-8C5C-0D8EE59F8619}"/>
    <cellStyle name="Normal 4 95" xfId="13045" xr:uid="{6C632A73-3663-4183-9C3D-CF41137EC0C3}"/>
    <cellStyle name="Normal 4 96" xfId="12461" xr:uid="{3709BC5D-AEB2-4A0B-AAA7-1BE5381989E4}"/>
    <cellStyle name="Normal 4 97" xfId="13597" xr:uid="{9440F766-09B6-4D5E-BDD6-0400AB40B6FD}"/>
    <cellStyle name="Normal 4_Operation viability" xfId="4085" xr:uid="{ADC3D971-2B0D-4226-A9CA-B55B3DC55483}"/>
    <cellStyle name="Normal 40" xfId="4086" xr:uid="{079D9C71-BC77-41EE-8990-089F891BE67B}"/>
    <cellStyle name="Normal 40 2" xfId="4087" xr:uid="{B7779D21-3568-484C-934D-35F9D22626A5}"/>
    <cellStyle name="Normal 40 2 2" xfId="7355" xr:uid="{A2AE1F63-9FB4-46FC-B73C-07E407726E71}"/>
    <cellStyle name="Normal 40 2 2 2" xfId="9165" xr:uid="{3AB05836-D3EB-403E-813C-A5F40562C31B}"/>
    <cellStyle name="Normal 40 2 3" xfId="9164" xr:uid="{979B313C-F252-4BA8-8DBF-092926965E1B}"/>
    <cellStyle name="Normal 40 3" xfId="7356" xr:uid="{D6CA0EE5-C600-4056-A422-9C68B0C20C28}"/>
    <cellStyle name="Normal 40 3 2" xfId="9166" xr:uid="{69E25E5E-1EAF-4F05-8596-BA5AD5AFE1EA}"/>
    <cellStyle name="Normal 40 4" xfId="9163" xr:uid="{0E60904B-68EE-4293-8167-FABAF7CCAE71}"/>
    <cellStyle name="Normal 41" xfId="4088" xr:uid="{F08C7906-041F-4C3B-819D-75801DDEC98D}"/>
    <cellStyle name="Normal 41 2" xfId="4089" xr:uid="{CA7233BF-D968-4EFF-A000-E7F8F631BB9C}"/>
    <cellStyle name="Normal 41 2 2" xfId="7353" xr:uid="{2CDBD16B-8640-4B3C-9487-EF70514C01CB}"/>
    <cellStyle name="Normal 41 2 2 2" xfId="9169" xr:uid="{CA9BC6CF-B2DF-48FD-87AE-1BCCB2953601}"/>
    <cellStyle name="Normal 41 2 3" xfId="9168" xr:uid="{B11FC27F-6862-44ED-A790-3844E271C837}"/>
    <cellStyle name="Normal 41 3" xfId="7354" xr:uid="{9FFE2F19-4C40-4B37-8628-0E93CF230568}"/>
    <cellStyle name="Normal 41 3 2" xfId="9170" xr:uid="{31ECFCDD-BD25-43D6-8F1A-F8E45E0986B8}"/>
    <cellStyle name="Normal 41 4" xfId="9167" xr:uid="{A5B4ACA1-69EC-4FD6-81F4-202E953C36F3}"/>
    <cellStyle name="Normal 42" xfId="4090" xr:uid="{63D1FF26-8B7A-4C43-9E6B-0175FA1F82C6}"/>
    <cellStyle name="Normal 42 2" xfId="4091" xr:uid="{F427BFBF-D2FC-4D3B-8C9E-F20E4959AC6C}"/>
    <cellStyle name="Normal 42 2 2" xfId="7351" xr:uid="{36C34641-AB8D-4656-B2DF-D1181EA27270}"/>
    <cellStyle name="Normal 42 2 2 2" xfId="9173" xr:uid="{D44B602A-9489-4DFD-B5A2-D747210D7A02}"/>
    <cellStyle name="Normal 42 2 3" xfId="9172" xr:uid="{19082668-99EB-4DF8-8AD0-16355E08A321}"/>
    <cellStyle name="Normal 42 3" xfId="7352" xr:uid="{AA67D25C-0236-48E8-9201-CCAAFDD9D7ED}"/>
    <cellStyle name="Normal 42 3 2" xfId="9174" xr:uid="{E02D67BF-BF60-4769-823F-84083CB5AC51}"/>
    <cellStyle name="Normal 42 4" xfId="9171" xr:uid="{E935F1B8-509E-4014-8576-CEF54AD63F4F}"/>
    <cellStyle name="Normal 43" xfId="4092" xr:uid="{87CF161F-A834-4BFA-9E2D-90A2A6C679FB}"/>
    <cellStyle name="Normal 43 2" xfId="4093" xr:uid="{9EAAEA73-B38A-4B0A-AEAB-823478F62250}"/>
    <cellStyle name="Normal 43 2 2" xfId="7349" xr:uid="{DC3D378C-50CC-466E-95F0-D7B151F7DB9E}"/>
    <cellStyle name="Normal 43 2 2 2" xfId="9177" xr:uid="{CE9D406A-1E0F-4D6E-95DE-2BEC1620FF1E}"/>
    <cellStyle name="Normal 43 2 3" xfId="9176" xr:uid="{C7A785AE-572D-4B9A-AEA0-CEE5291C9ECF}"/>
    <cellStyle name="Normal 43 3" xfId="7350" xr:uid="{21A580C5-6893-4787-A01A-BD99517F9ABC}"/>
    <cellStyle name="Normal 43 3 2" xfId="9178" xr:uid="{2BCA2AA0-8184-466B-9A44-28209D94D809}"/>
    <cellStyle name="Normal 43 4" xfId="9175" xr:uid="{EED484CF-F82F-4B56-823E-39E255D62A14}"/>
    <cellStyle name="Normal 44" xfId="4094" xr:uid="{A508E055-8AB8-49B3-805D-6F33060C8074}"/>
    <cellStyle name="Normal 44 2" xfId="4095" xr:uid="{312E61A3-125C-4063-9517-5E15A1C9F716}"/>
    <cellStyle name="Normal 44 2 2" xfId="4096" xr:uid="{07816C49-70BD-4D6C-8EF6-E8C8A9661360}"/>
    <cellStyle name="Normal 44 2 2 2" xfId="7346" xr:uid="{0EA91B8E-012B-45EF-BE54-8ADE30C9233F}"/>
    <cellStyle name="Normal 44 2 2 2 2" xfId="9182" xr:uid="{E01A1493-B3EF-4EE8-89F0-29DD7DFECC94}"/>
    <cellStyle name="Normal 44 2 2 3" xfId="9181" xr:uid="{B8BB1071-3770-4567-8F49-FD6BAE08F6A5}"/>
    <cellStyle name="Normal 44 2 3" xfId="7347" xr:uid="{D681D0C3-4946-4DD6-83AE-56B596F8E488}"/>
    <cellStyle name="Normal 44 2 3 2" xfId="9183" xr:uid="{53E160D1-F1EB-49F2-8484-9EB2054478E3}"/>
    <cellStyle name="Normal 44 2 4" xfId="9180" xr:uid="{246E21BD-C663-4718-B6B4-4423592CA87B}"/>
    <cellStyle name="Normal 44 3" xfId="4097" xr:uid="{253D983E-D599-4771-879A-6253329872C5}"/>
    <cellStyle name="Normal 44 3 2" xfId="7345" xr:uid="{9B398979-4E61-4483-B1A1-BEAEB8D8A4C4}"/>
    <cellStyle name="Normal 44 3 2 2" xfId="9185" xr:uid="{7D9FBA6D-9573-4410-ABA9-FC56903A41AF}"/>
    <cellStyle name="Normal 44 3 3" xfId="9184" xr:uid="{8F8CA06F-D2A4-4D95-B9AB-A99BFCBA9894}"/>
    <cellStyle name="Normal 44 4" xfId="7348" xr:uid="{F21E4AE3-F4E4-4B61-B91F-5405ED2AA1F3}"/>
    <cellStyle name="Normal 44 4 2" xfId="9186" xr:uid="{F84F4CEC-B81E-4C6D-8DE1-694F50653715}"/>
    <cellStyle name="Normal 44 5" xfId="9179" xr:uid="{E08494BA-8D22-424D-94DA-0F9903538A09}"/>
    <cellStyle name="Normal 45" xfId="4098" xr:uid="{F40F906C-B396-4C27-AA0C-4CBA3F9227EE}"/>
    <cellStyle name="Normal 45 2" xfId="4099" xr:uid="{785FF665-54B2-42E1-B72F-70CBC34EEEB4}"/>
    <cellStyle name="Normal 45 2 2" xfId="7343" xr:uid="{46317977-EF8A-41D8-A3CD-CC69E871A615}"/>
    <cellStyle name="Normal 45 2 2 2" xfId="9189" xr:uid="{0D38D6A3-60AC-4555-9817-1787DF09BB5E}"/>
    <cellStyle name="Normal 45 2 3" xfId="9188" xr:uid="{D46376BD-CC1F-429C-AE8B-C9CD46D38D34}"/>
    <cellStyle name="Normal 45 3" xfId="7344" xr:uid="{75D92EB6-AF84-4189-99B7-624767E95817}"/>
    <cellStyle name="Normal 45 3 2" xfId="9190" xr:uid="{FDE7B99D-BA86-4553-86DC-387D33390BE5}"/>
    <cellStyle name="Normal 45 4" xfId="9187" xr:uid="{6C424552-90E1-46F5-B680-EB94E53EA7D8}"/>
    <cellStyle name="Normal 46" xfId="4100" xr:uid="{A6CA437A-76B0-4EE1-805F-C5A5B5F01CB4}"/>
    <cellStyle name="Normal 46 2" xfId="4101" xr:uid="{C155DAE7-E07A-40FA-B529-1209D6007653}"/>
    <cellStyle name="Normal 46 2 2" xfId="7341" xr:uid="{FD792C21-935C-4DFA-8FB2-AA9861CB149D}"/>
    <cellStyle name="Normal 46 2 2 2" xfId="9193" xr:uid="{A7496266-8D0A-4C67-BC61-792B5831C4DD}"/>
    <cellStyle name="Normal 46 2 3" xfId="9192" xr:uid="{B95CF512-B8F4-4DAF-A1E5-7C288D26859C}"/>
    <cellStyle name="Normal 46 3" xfId="7342" xr:uid="{9B89060F-60E3-47F5-810A-9200541F0F5E}"/>
    <cellStyle name="Normal 46 3 2" xfId="9194" xr:uid="{B0972F4C-E92E-4E21-8F3B-E43354E2F069}"/>
    <cellStyle name="Normal 46 4" xfId="9191" xr:uid="{F4B6B6D9-64EA-40ED-81A2-4FFB3FF5A3FB}"/>
    <cellStyle name="Normal 47" xfId="4102" xr:uid="{920C5287-059D-4FFD-A0BB-4CDB007718E7}"/>
    <cellStyle name="Normal 47 2" xfId="4103" xr:uid="{950CE53C-C3E2-4519-9F46-4A4BBB7534C5}"/>
    <cellStyle name="Normal 47 2 2" xfId="7339" xr:uid="{FD713873-B24D-4753-B3E3-433146D3ACBF}"/>
    <cellStyle name="Normal 47 2 2 2" xfId="9197" xr:uid="{757A241A-4078-48ED-9272-0DC26A3C8E22}"/>
    <cellStyle name="Normal 47 2 3" xfId="9196" xr:uid="{726950E3-57F5-4E8D-9242-B6778C978364}"/>
    <cellStyle name="Normal 47 3" xfId="7340" xr:uid="{923AA240-A31E-4700-8E56-232833B44B6D}"/>
    <cellStyle name="Normal 47 3 2" xfId="9198" xr:uid="{E364D729-AC2B-44A3-BC20-45641682026F}"/>
    <cellStyle name="Normal 47 4" xfId="9195" xr:uid="{545676CE-6629-42F1-8F66-A70CEB5177AA}"/>
    <cellStyle name="Normal 48" xfId="4104" xr:uid="{2BD2DCE7-F9A4-4D53-950A-77A9879D3A97}"/>
    <cellStyle name="Normal 48 2" xfId="4105" xr:uid="{D47C1C97-7E2A-4856-8068-C1E3CECB40C3}"/>
    <cellStyle name="Normal 48 2 2" xfId="7337" xr:uid="{537ED34D-5987-4890-AF0C-EC368CC5EE2A}"/>
    <cellStyle name="Normal 48 2 2 2" xfId="9201" xr:uid="{3BE4F604-1830-4302-9AA5-8BCC66ECC5EC}"/>
    <cellStyle name="Normal 48 2 3" xfId="9200" xr:uid="{0EE38C6D-828B-42F7-8635-D88EFA224A08}"/>
    <cellStyle name="Normal 48 3" xfId="7338" xr:uid="{315F400F-4F39-425D-9241-11E0AE42BF8F}"/>
    <cellStyle name="Normal 48 3 2" xfId="9202" xr:uid="{15DD6997-A452-40B9-9CD9-17DAA7F6DEFA}"/>
    <cellStyle name="Normal 48 4" xfId="9199" xr:uid="{88D04D11-A562-423F-8DE4-02D3391B6CD1}"/>
    <cellStyle name="Normal 49" xfId="4106" xr:uid="{6D0AD59C-5CDF-4BF8-AC95-B62324DB199D}"/>
    <cellStyle name="Normal 49 2" xfId="4107" xr:uid="{7B5BBC3C-A58D-4AB3-92A7-9C70CD3DCC8B}"/>
    <cellStyle name="Normal 49 2 2" xfId="7335" xr:uid="{2CCA8F35-7E87-4FD8-B6A8-3255E87CEEDF}"/>
    <cellStyle name="Normal 49 2 2 2" xfId="9205" xr:uid="{61D28AFD-D55D-4FAB-8E57-EB0531FDD9E4}"/>
    <cellStyle name="Normal 49 2 3" xfId="9204" xr:uid="{3F10A8B0-1AD5-4672-8284-97D1A7ED7E36}"/>
    <cellStyle name="Normal 49 3" xfId="7336" xr:uid="{3967AE70-86E7-490F-A168-AF484DB1FC36}"/>
    <cellStyle name="Normal 49 3 2" xfId="9206" xr:uid="{2A81F5E7-6AC5-49C7-AC19-77F49949D7DF}"/>
    <cellStyle name="Normal 49 4" xfId="9203" xr:uid="{7EC2D07C-BA87-4984-975E-C86DB9B0D1E8}"/>
    <cellStyle name="Normal 5" xfId="25" xr:uid="{CF1607B4-C13A-46D9-B367-2575148FB6B8}"/>
    <cellStyle name="Normal 5 10" xfId="4108" xr:uid="{C469E95A-48D2-4A4A-8DB7-CCCCE00FF0A0}"/>
    <cellStyle name="Normal 5 10 2" xfId="4109" xr:uid="{36C7FF94-EF96-4D56-9708-2BD09B49AE72}"/>
    <cellStyle name="Normal 5 10 2 2" xfId="7332" xr:uid="{1B843988-F6BD-407D-8547-E07089505FF9}"/>
    <cellStyle name="Normal 5 10 2 2 2" xfId="9209" xr:uid="{7585B5B1-C5CE-47C0-B22B-46DF486B2DB3}"/>
    <cellStyle name="Normal 5 10 2 3" xfId="9208" xr:uid="{6FEDF5CA-1AB5-4C2E-9CE5-E3275394CC78}"/>
    <cellStyle name="Normal 5 10 3" xfId="7333" xr:uid="{49B094CB-B32A-467C-B9FC-DF310A0CB993}"/>
    <cellStyle name="Normal 5 10 3 2" xfId="9210" xr:uid="{785C4F72-6D49-4DEB-B32A-D423E9E6B02C}"/>
    <cellStyle name="Normal 5 10 4" xfId="9207" xr:uid="{1EB25AD3-9E05-4733-A0DC-804E8FBBFA8E}"/>
    <cellStyle name="Normal 5 11" xfId="4110" xr:uid="{C2B7BFA8-E50D-49BE-9A92-2AB41F91FAFD}"/>
    <cellStyle name="Normal 5 11 2" xfId="4111" xr:uid="{28824FF3-CD67-47E2-8D52-1D55A325E10C}"/>
    <cellStyle name="Normal 5 11 2 2" xfId="7330" xr:uid="{3B0BFBAB-9A2A-440A-A451-C7FDD2217EF6}"/>
    <cellStyle name="Normal 5 11 2 2 2" xfId="9213" xr:uid="{BC248F06-F833-463B-AD08-C716AA611D9A}"/>
    <cellStyle name="Normal 5 11 2 3" xfId="9212" xr:uid="{5FE031FE-0AF3-4EBE-9DE5-5EAB83049FF7}"/>
    <cellStyle name="Normal 5 11 3" xfId="7331" xr:uid="{F21D09F7-B86D-4EC1-9D8D-04CA79DE8092}"/>
    <cellStyle name="Normal 5 11 3 2" xfId="9214" xr:uid="{1DD1C108-AB9F-4575-9A2D-C1FA689CEDF0}"/>
    <cellStyle name="Normal 5 11 4" xfId="9211" xr:uid="{1C14CB59-0628-43F8-A123-138953F4F03F}"/>
    <cellStyle name="Normal 5 12" xfId="4112" xr:uid="{89EA4C68-8E04-428E-9FE5-00725B7E324A}"/>
    <cellStyle name="Normal 5 12 2" xfId="4113" xr:uid="{4B602372-40FA-4EF8-A134-7264F2AC68C2}"/>
    <cellStyle name="Normal 5 12 2 2" xfId="7328" xr:uid="{17540CEE-B1E2-47AB-8A84-BDDF9787500F}"/>
    <cellStyle name="Normal 5 12 2 2 2" xfId="9217" xr:uid="{5BA9D287-68E3-4027-80DB-12BA809858E5}"/>
    <cellStyle name="Normal 5 12 2 3" xfId="9216" xr:uid="{3AB5E722-8C59-47B8-92FD-425BDE613D9B}"/>
    <cellStyle name="Normal 5 12 3" xfId="7329" xr:uid="{E8F51481-6791-4562-9021-543283BB76AC}"/>
    <cellStyle name="Normal 5 12 3 2" xfId="9218" xr:uid="{CF90E3C6-1B5E-4E59-A310-CBF572DC9C8B}"/>
    <cellStyle name="Normal 5 12 4" xfId="9215" xr:uid="{16C37296-0707-476C-84A4-9AF41790078F}"/>
    <cellStyle name="Normal 5 13" xfId="4114" xr:uid="{46D5750F-4ECF-4394-A456-66A93B4DFC82}"/>
    <cellStyle name="Normal 5 13 2" xfId="4115" xr:uid="{2D94BB02-F4A3-4918-ACF8-0F73A6857791}"/>
    <cellStyle name="Normal 5 13 2 2" xfId="7326" xr:uid="{9980ECE5-0576-48EB-8D2B-9E134C7AE648}"/>
    <cellStyle name="Normal 5 13 2 2 2" xfId="9221" xr:uid="{882C71F2-71ED-47E9-B522-A9255B805554}"/>
    <cellStyle name="Normal 5 13 2 3" xfId="9220" xr:uid="{274A87F1-C6EE-4B90-9F61-9A1955B49533}"/>
    <cellStyle name="Normal 5 13 3" xfId="7327" xr:uid="{C0B4C3B9-6641-48D2-9404-352D388CE767}"/>
    <cellStyle name="Normal 5 13 3 2" xfId="9222" xr:uid="{8B0DEA55-AFC1-45A7-B466-086EC148E95C}"/>
    <cellStyle name="Normal 5 13 4" xfId="9219" xr:uid="{98294B20-405A-4138-9975-822BED35B0CD}"/>
    <cellStyle name="Normal 5 14" xfId="4116" xr:uid="{E9D62A8B-4F63-4657-B748-2F6C3D578C8E}"/>
    <cellStyle name="Normal 5 14 2" xfId="4117" xr:uid="{D8F54AD3-4C8B-4F42-9C85-6DC01EADDCF3}"/>
    <cellStyle name="Normal 5 14 2 2" xfId="7324" xr:uid="{FB8C2FBA-D20A-48BE-87A2-8AE5AB549A58}"/>
    <cellStyle name="Normal 5 14 2 2 2" xfId="9225" xr:uid="{E6783FE4-BE42-4760-8016-C329106B005C}"/>
    <cellStyle name="Normal 5 14 2 3" xfId="9224" xr:uid="{89B36D66-F159-4A0E-9324-CB25FCD7D2CE}"/>
    <cellStyle name="Normal 5 14 3" xfId="7325" xr:uid="{91AB5DCC-154A-4F10-B8C8-DECB7DDB6451}"/>
    <cellStyle name="Normal 5 14 3 2" xfId="9226" xr:uid="{614FF542-E210-47E8-88F0-433C23397147}"/>
    <cellStyle name="Normal 5 14 4" xfId="9223" xr:uid="{4B6846EE-A8E2-4055-8D5A-285BA571DA87}"/>
    <cellStyle name="Normal 5 15" xfId="4118" xr:uid="{A44AF507-EB2A-4AC8-A46C-F7E7DA2BFB2B}"/>
    <cellStyle name="Normal 5 15 2" xfId="4119" xr:uid="{FEDB34C2-9297-4AC2-99B9-7FCDBC3C77D7}"/>
    <cellStyle name="Normal 5 15 2 2" xfId="7322" xr:uid="{8DCC2DB0-DE4F-456D-8679-4DD6E237EBB8}"/>
    <cellStyle name="Normal 5 15 2 2 2" xfId="9229" xr:uid="{DF5FB664-7C4B-4F5D-8557-6E28C12D611D}"/>
    <cellStyle name="Normal 5 15 2 3" xfId="9228" xr:uid="{932C39C4-A9AF-42F7-80FB-11EAB58A5FEA}"/>
    <cellStyle name="Normal 5 15 3" xfId="7323" xr:uid="{0899A1F9-2FBA-4381-8DE4-3341BB001B9D}"/>
    <cellStyle name="Normal 5 15 3 2" xfId="9230" xr:uid="{D5EA2C5C-32D1-4C70-B4A9-62F74F1AFF5B}"/>
    <cellStyle name="Normal 5 15 4" xfId="9227" xr:uid="{64E3D7ED-660C-46B5-80FD-E596436D7B55}"/>
    <cellStyle name="Normal 5 16" xfId="4120" xr:uid="{CAFC4183-B539-40BF-B0F7-74026BA62952}"/>
    <cellStyle name="Normal 5 16 2" xfId="4121" xr:uid="{3251CEEE-2419-4CB2-8B61-5102C76F09EB}"/>
    <cellStyle name="Normal 5 16 2 2" xfId="8064" xr:uid="{114453A0-6BF6-4C8B-B065-C6E3787C8CC9}"/>
    <cellStyle name="Normal 5 16 2 2 2" xfId="9233" xr:uid="{3AE29262-DAAE-4CC9-876B-D2555107A343}"/>
    <cellStyle name="Normal 5 16 2 3" xfId="9232" xr:uid="{B0CBAE25-77BC-4026-9C0F-311F703062F5}"/>
    <cellStyle name="Normal 5 16 3" xfId="6138" xr:uid="{A94C691A-7F2C-49DC-93C5-C7978291D86B}"/>
    <cellStyle name="Normal 5 16 3 2" xfId="9234" xr:uid="{497E3C43-2B7F-4DB5-8D1E-102DD26D585F}"/>
    <cellStyle name="Normal 5 16 4" xfId="9231" xr:uid="{E8A309DE-B53E-4144-A192-8672A5B6C2DB}"/>
    <cellStyle name="Normal 5 17" xfId="4122" xr:uid="{BAACAE83-D430-4847-8485-94B4D49205C8}"/>
    <cellStyle name="Normal 5 17 2" xfId="4123" xr:uid="{D214E910-398F-4CA9-8F7E-EF62BCA88729}"/>
    <cellStyle name="Normal 5 17 2 2" xfId="8062" xr:uid="{0A196D71-44F0-4389-BD80-979A779FD264}"/>
    <cellStyle name="Normal 5 17 2 2 2" xfId="9237" xr:uid="{9125D3AF-BDCB-4401-AF70-D8D16BA080DA}"/>
    <cellStyle name="Normal 5 17 2 3" xfId="9236" xr:uid="{4C27EC84-1B1B-4A35-B3B5-F815894F7727}"/>
    <cellStyle name="Normal 5 17 3" xfId="8063" xr:uid="{D44C375B-2569-4292-A67A-8948723D3DDB}"/>
    <cellStyle name="Normal 5 17 3 2" xfId="9238" xr:uid="{E5FD5B8B-EEF9-4B83-95F5-8D78F756CAF2}"/>
    <cellStyle name="Normal 5 17 4" xfId="9235" xr:uid="{D298FF7E-5572-4043-B54C-78228F59A8F7}"/>
    <cellStyle name="Normal 5 18" xfId="4124" xr:uid="{E5ED0226-5C03-46CB-A5FB-291903E6C367}"/>
    <cellStyle name="Normal 5 18 2" xfId="4125" xr:uid="{1D8380A4-9067-42B8-8C94-C99009DD5C12}"/>
    <cellStyle name="Normal 5 18 2 2" xfId="8060" xr:uid="{2D256593-AFCE-49F7-B030-8E435A75A231}"/>
    <cellStyle name="Normal 5 18 2 2 2" xfId="9241" xr:uid="{E4B0FBFE-9204-49AC-8266-49DFE59B229A}"/>
    <cellStyle name="Normal 5 18 2 3" xfId="9240" xr:uid="{A29ED58A-206E-4E24-9C3E-F16F18AC04E9}"/>
    <cellStyle name="Normal 5 18 3" xfId="8061" xr:uid="{0A19BB0D-258F-4B30-B675-4558BC38F1CD}"/>
    <cellStyle name="Normal 5 18 3 2" xfId="9242" xr:uid="{F45CD3AC-0734-4B3A-AC1E-2D68D6F42ACF}"/>
    <cellStyle name="Normal 5 18 4" xfId="9239" xr:uid="{1F93506B-BD16-4951-84C3-B0B918ADE7E8}"/>
    <cellStyle name="Normal 5 19" xfId="4126" xr:uid="{349F9C90-152A-4A51-B72A-BE31DD69B945}"/>
    <cellStyle name="Normal 5 19 2" xfId="4127" xr:uid="{3D7B0124-64BB-4387-9866-1DF7377304B5}"/>
    <cellStyle name="Normal 5 19 2 2" xfId="8058" xr:uid="{F1C822E1-CC7A-48B4-AB6C-1B02B37B0EDD}"/>
    <cellStyle name="Normal 5 19 2 2 2" xfId="9245" xr:uid="{E4B04F08-72E2-41D4-8776-E697243339C4}"/>
    <cellStyle name="Normal 5 19 2 3" xfId="9244" xr:uid="{E05C38A8-5AEF-4774-A702-3E7895AC27A4}"/>
    <cellStyle name="Normal 5 19 3" xfId="8059" xr:uid="{CEAC0A78-A1A6-4F70-9767-4F38147BDCBD}"/>
    <cellStyle name="Normal 5 19 3 2" xfId="9246" xr:uid="{15339290-9960-4FA3-94BF-A2ABA8E7FB9F}"/>
    <cellStyle name="Normal 5 19 4" xfId="9243" xr:uid="{A1812AD6-2E74-44CD-89FC-8DA5CE0D529A}"/>
    <cellStyle name="Normal 5 2" xfId="4128" xr:uid="{54DC3255-C03B-4856-B5D2-30CA00BDC743}"/>
    <cellStyle name="Normal 5 2 2" xfId="4129" xr:uid="{B8B74940-2E78-4E81-9115-23CFC8E2DB5F}"/>
    <cellStyle name="Normal 5 2 2 2" xfId="8045" xr:uid="{17D1C51E-881B-4F0B-8B13-ABD80057D908}"/>
    <cellStyle name="Normal 5 2 2 2 2" xfId="9248" xr:uid="{458BC8C4-EA2E-410A-ACF1-87C0F8C6AEBE}"/>
    <cellStyle name="Normal 5 2 2 3" xfId="7928" xr:uid="{5BBB223A-8BDA-422E-95E8-94161B48780A}"/>
    <cellStyle name="Normal 5 2 2 3 2" xfId="9249" xr:uid="{64BDD617-459F-4775-B178-16EF14C17975}"/>
    <cellStyle name="Normal 5 2 2 4" xfId="8147" xr:uid="{CD0F5E99-B780-40CB-BD1C-8E0677F1FEB4}"/>
    <cellStyle name="Normal 5 2 2 4 2" xfId="9250" xr:uid="{B575FCEC-F009-4559-A1AE-662EB7A3BC58}"/>
    <cellStyle name="Normal 5 2 2 5" xfId="9247" xr:uid="{8CF55336-EE0A-4E2B-966F-D43837FC8503}"/>
    <cellStyle name="Normal 5 2 3" xfId="37" xr:uid="{3C4DAAC4-FD08-43BE-98A1-48CCD5D68DD6}"/>
    <cellStyle name="Normal 5 2 3 2" xfId="7320" xr:uid="{4C6F975F-A673-438C-9259-0824F49CD273}"/>
    <cellStyle name="Normal 5 2 3 2 2" xfId="9251" xr:uid="{C69E9A39-34CC-48E4-9605-524AA7D7A021}"/>
    <cellStyle name="Normal 5 2 3 3" xfId="7321" xr:uid="{B29EB399-DD07-43EC-8B30-E039A3A7E46B}"/>
    <cellStyle name="Normal 5 2 3 3 2" xfId="9252" xr:uid="{AD391115-D9C6-445B-A70B-F4BD9EF31E1F}"/>
    <cellStyle name="Normal 5 2 4" xfId="8057" xr:uid="{444EE67B-B0AF-44A2-B52D-CD4862152AED}"/>
    <cellStyle name="Normal 5 2 4 2" xfId="9253" xr:uid="{46BDD879-9F49-4063-ACFA-8BC4D7EDA015}"/>
    <cellStyle name="Normal 5 20" xfId="4130" xr:uid="{98985ADE-5090-4C70-90E1-D7AEB503C112}"/>
    <cellStyle name="Normal 5 20 2" xfId="4131" xr:uid="{B311A6B0-0683-4E7B-8D37-8E9BF41D145C}"/>
    <cellStyle name="Normal 5 20 2 2" xfId="7318" xr:uid="{B8177E1F-C090-4EF0-96F8-DB63ED595902}"/>
    <cellStyle name="Normal 5 20 2 2 2" xfId="9256" xr:uid="{E46CF63A-FA6F-4375-B675-304E619D89B0}"/>
    <cellStyle name="Normal 5 20 2 3" xfId="9255" xr:uid="{C3A991F7-71CA-4133-8279-DF04C6FF5E5A}"/>
    <cellStyle name="Normal 5 20 3" xfId="7319" xr:uid="{278A6D43-6CFF-45F5-B2ED-69EB6843FF2A}"/>
    <cellStyle name="Normal 5 20 3 2" xfId="9257" xr:uid="{990A99A5-16D1-426C-A3B2-CCEA463E9CC3}"/>
    <cellStyle name="Normal 5 20 4" xfId="9254" xr:uid="{3AB9310E-8E9E-4712-929E-708004022619}"/>
    <cellStyle name="Normal 5 21" xfId="4132" xr:uid="{39354C53-F9C9-494A-8280-92C89A0B376E}"/>
    <cellStyle name="Normal 5 21 2" xfId="7317" xr:uid="{9CED23E7-219C-4FFF-9AF1-38B0CFD7C46D}"/>
    <cellStyle name="Normal 5 21 2 2" xfId="9259" xr:uid="{7AE9238E-BF10-4544-AEF7-F51FDC0C4CFB}"/>
    <cellStyle name="Normal 5 21 3" xfId="9258" xr:uid="{F6A13F63-E501-4383-B7DF-225E83E764A2}"/>
    <cellStyle name="Normal 5 22" xfId="4133" xr:uid="{70EE736A-2698-45F2-9C19-E5D867C534C2}"/>
    <cellStyle name="Normal 5 22 2" xfId="7316" xr:uid="{45486FFD-7802-4FDF-8015-0D13FB798500}"/>
    <cellStyle name="Normal 5 22 2 2" xfId="9260" xr:uid="{C1A45DBC-D668-40F5-9402-3B3AB66B9AD8}"/>
    <cellStyle name="Normal 5 23" xfId="5349" xr:uid="{4CC5DD07-7FFD-4ECD-93C5-DFEBF5E6C104}"/>
    <cellStyle name="Normal 5 23 2" xfId="7315" xr:uid="{E772F2CA-C6CB-4E0C-8D3A-91A7507BB80D}"/>
    <cellStyle name="Normal 5 23 2 2" xfId="9262" xr:uid="{DB79A16C-7E91-4579-9385-B1D60424DDC9}"/>
    <cellStyle name="Normal 5 23 3" xfId="9261" xr:uid="{0510C752-3E8C-487B-93E5-00E42EE8502E}"/>
    <cellStyle name="Normal 5 24" xfId="7314" xr:uid="{5C55424F-9926-4BDD-86BB-1A20503B0371}"/>
    <cellStyle name="Normal 5 24 2" xfId="9263" xr:uid="{0A6DE490-1171-43C9-A5CA-4D99A2A71EC2}"/>
    <cellStyle name="Normal 5 25" xfId="7313" xr:uid="{B3D0E44C-42FB-4953-A6E4-371552FE4A6B}"/>
    <cellStyle name="Normal 5 25 2" xfId="9264" xr:uid="{3352B8AB-B758-4A0E-9D84-89253400295F}"/>
    <cellStyle name="Normal 5 26" xfId="7312" xr:uid="{81C01D36-267F-48ED-AB1B-E5749D5D5F6C}"/>
    <cellStyle name="Normal 5 26 2" xfId="9265" xr:uid="{8C1CC797-4DCF-4C95-BD2E-343FE73C3ECE}"/>
    <cellStyle name="Normal 5 27" xfId="7311" xr:uid="{EBDFBD1C-77D1-4924-B93E-413B9E1B9446}"/>
    <cellStyle name="Normal 5 27 2" xfId="9266" xr:uid="{41FBF755-71F7-4422-975E-FC4ABFED5D4D}"/>
    <cellStyle name="Normal 5 28" xfId="7334" xr:uid="{A5E3823F-494C-4687-A15B-F747BED46A8C}"/>
    <cellStyle name="Normal 5 28 2" xfId="9267" xr:uid="{98336F82-B028-4248-A099-4E8203780729}"/>
    <cellStyle name="Normal 5 29" xfId="299" xr:uid="{6877FF1C-4B65-4B27-83E3-31A47B75165D}"/>
    <cellStyle name="Normal 5 3" xfId="4134" xr:uid="{E296E4C5-F5CB-4D32-BC4B-C9CFE825AF02}"/>
    <cellStyle name="Normal 5 3 2" xfId="4135" xr:uid="{7FC1BD41-E8D5-4ADE-B696-BA1AE7C09826}"/>
    <cellStyle name="Normal 5 3 2 2" xfId="7308" xr:uid="{C7E192DF-3F09-480B-9083-D6F979DBB82E}"/>
    <cellStyle name="Normal 5 3 2 2 2" xfId="9269" xr:uid="{40087BEC-806F-4D6E-B5B5-5FB837A50FDA}"/>
    <cellStyle name="Normal 5 3 2 3" xfId="7309" xr:uid="{8BBD244B-7372-4411-9143-3F491DD8F5F0}"/>
    <cellStyle name="Normal 5 3 2 3 2" xfId="9270" xr:uid="{FA8A63C2-1C62-4B8D-BF92-7FAD11028589}"/>
    <cellStyle name="Normal 5 3 2 4" xfId="9268" xr:uid="{B8BEB655-5C1A-479E-A301-E7FD54DC3ECF}"/>
    <cellStyle name="Normal 5 3 3" xfId="35" xr:uid="{0D614CC6-0A19-4A5E-B38C-E2555B11793F}"/>
    <cellStyle name="Normal 5 3 3 2" xfId="7307" xr:uid="{3F690946-4583-4248-A906-B03D10DA6375}"/>
    <cellStyle name="Normal 5 3 3 2 2" xfId="9271" xr:uid="{40A5F63A-36F9-4684-8B41-E22A7C93C81C}"/>
    <cellStyle name="Normal 5 3 4" xfId="7306" xr:uid="{1823D6CA-F2F5-4A9C-9CE5-1B834C36DCE9}"/>
    <cellStyle name="Normal 5 3 4 2" xfId="9272" xr:uid="{E300A512-3743-40B3-957A-010E8996AFF9}"/>
    <cellStyle name="Normal 5 3 5" xfId="7310" xr:uid="{7AA3E040-6AAA-47D8-BA58-3E7803F97A59}"/>
    <cellStyle name="Normal 5 3 5 2" xfId="9273" xr:uid="{1D80D5AA-9C91-47EF-AAD1-71AF6432605E}"/>
    <cellStyle name="Normal 5 4" xfId="4136" xr:uid="{AE9B8F03-C2E2-4089-ADE1-1616195E7794}"/>
    <cellStyle name="Normal 5 4 2" xfId="4137" xr:uid="{836AA1CE-82F6-4B37-BFD4-984758CA2601}"/>
    <cellStyle name="Normal 5 4 2 2" xfId="7304" xr:uid="{621D90CE-7321-4A13-ABBE-B1502273BB1F}"/>
    <cellStyle name="Normal 5 4 2 2 2" xfId="9276" xr:uid="{683CE293-0793-4837-9DAA-CFE25F8A5804}"/>
    <cellStyle name="Normal 5 4 2 3" xfId="9275" xr:uid="{3FD297D2-3C30-46F9-9E52-F18AC7D28606}"/>
    <cellStyle name="Normal 5 4 3" xfId="7303" xr:uid="{311E7C87-BDD1-4264-B69F-C8AB3757A047}"/>
    <cellStyle name="Normal 5 4 3 2" xfId="9277" xr:uid="{962D1AA6-64B3-4067-B547-28E71D4F49B1}"/>
    <cellStyle name="Normal 5 4 4" xfId="7305" xr:uid="{800800F9-A60C-4634-AC04-AE1F6410C33E}"/>
    <cellStyle name="Normal 5 4 4 2" xfId="9278" xr:uid="{313B4935-1072-41DE-A395-109CCC8B6A70}"/>
    <cellStyle name="Normal 5 4 5" xfId="9274" xr:uid="{7E03A8B5-9EE8-4E4A-B17B-0058EE4C5ED5}"/>
    <cellStyle name="Normal 5 5" xfId="4138" xr:uid="{9CE737C6-272B-4CEE-9A4B-D99B18F9F0AE}"/>
    <cellStyle name="Normal 5 5 2" xfId="4139" xr:uid="{7CFFC30C-5687-45F3-A714-C14AE4EB6DF6}"/>
    <cellStyle name="Normal 5 5 2 2" xfId="7301" xr:uid="{8867E269-370F-4D37-957B-0F188C52E128}"/>
    <cellStyle name="Normal 5 5 2 2 2" xfId="9281" xr:uid="{384CA485-B5AF-416D-86B1-9BD52D371601}"/>
    <cellStyle name="Normal 5 5 2 3" xfId="9280" xr:uid="{0BA49ABF-3263-4617-ADB9-616F91AEF3E7}"/>
    <cellStyle name="Normal 5 5 3" xfId="7302" xr:uid="{60540893-A32B-4641-80FF-F703C85924F9}"/>
    <cellStyle name="Normal 5 5 3 2" xfId="9282" xr:uid="{2EEEC65A-2914-480F-9661-7CC4DFB84C3A}"/>
    <cellStyle name="Normal 5 5 4" xfId="9279" xr:uid="{A9687EE7-4825-4C1E-B633-3D475BC04245}"/>
    <cellStyle name="Normal 5 6" xfId="4140" xr:uid="{53FF2E39-C1BF-4587-852C-A3A609DA5566}"/>
    <cellStyle name="Normal 5 6 2" xfId="4141" xr:uid="{216060E4-3E5C-4BC7-9D85-3A35273A8AB8}"/>
    <cellStyle name="Normal 5 6 2 2" xfId="7299" xr:uid="{C3013E0C-C2B6-42E6-B95C-6F8639DAAF70}"/>
    <cellStyle name="Normal 5 6 2 2 2" xfId="9285" xr:uid="{78CAD2BB-ECF2-4AF1-9D27-85459454D3DB}"/>
    <cellStyle name="Normal 5 6 2 3" xfId="9284" xr:uid="{8385D957-AD6A-4993-8055-8DC0D9CCB583}"/>
    <cellStyle name="Normal 5 6 3" xfId="7300" xr:uid="{51633AD6-EC3D-4BEE-A1AC-E1B85C347B66}"/>
    <cellStyle name="Normal 5 6 3 2" xfId="9286" xr:uid="{8A798E90-C12B-47D4-8119-3B237FEE4F48}"/>
    <cellStyle name="Normal 5 6 4" xfId="9283" xr:uid="{8A485860-F473-4E12-AD7C-D8EDB4611527}"/>
    <cellStyle name="Normal 5 7" xfId="4142" xr:uid="{5F79F271-FD51-4F02-9034-7B8E4D84F7BD}"/>
    <cellStyle name="Normal 5 7 2" xfId="4143" xr:uid="{3CBE544B-FA52-43B8-B6D0-E09DF634D41D}"/>
    <cellStyle name="Normal 5 7 2 2" xfId="7297" xr:uid="{5FA33801-F1D4-4315-89A7-2BF2738705F4}"/>
    <cellStyle name="Normal 5 7 2 2 2" xfId="9289" xr:uid="{F8342809-8EC3-4622-A8D6-AA11BB134AF5}"/>
    <cellStyle name="Normal 5 7 2 3" xfId="9288" xr:uid="{C9384533-AA9B-4650-83FB-FA0ABCF5483D}"/>
    <cellStyle name="Normal 5 7 3" xfId="7298" xr:uid="{F47ADE14-8337-46F9-95D0-0C956B934FAC}"/>
    <cellStyle name="Normal 5 7 3 2" xfId="9290" xr:uid="{4263D107-2026-427F-B20D-ABA81B84A56A}"/>
    <cellStyle name="Normal 5 7 4" xfId="9287" xr:uid="{5E4DB2AE-E0C6-4411-80C4-1723DAA5C731}"/>
    <cellStyle name="Normal 5 8" xfId="4144" xr:uid="{B24CDF86-7F67-40D5-B0C7-F36F2B3C42D5}"/>
    <cellStyle name="Normal 5 8 2" xfId="4145" xr:uid="{B2931D2E-B1E5-43E6-A3BE-CEE953630AC1}"/>
    <cellStyle name="Normal 5 8 2 2" xfId="7295" xr:uid="{AC992BA4-F968-4618-98FA-C633760BC1EF}"/>
    <cellStyle name="Normal 5 8 2 2 2" xfId="9293" xr:uid="{697818DF-3067-4D2D-9B69-3C1E34C6CBED}"/>
    <cellStyle name="Normal 5 8 2 3" xfId="9292" xr:uid="{C6BE4089-D1E7-4EA8-B4D7-AB164DFD4C21}"/>
    <cellStyle name="Normal 5 8 3" xfId="7296" xr:uid="{C651EB01-023B-4C27-997D-05E4BCB8BC26}"/>
    <cellStyle name="Normal 5 8 3 2" xfId="9294" xr:uid="{CA496C27-6A10-4F0B-AC92-B8CAC948B217}"/>
    <cellStyle name="Normal 5 8 4" xfId="9291" xr:uid="{1AA68A6F-08CE-4A9C-AC19-1D1CE8E78780}"/>
    <cellStyle name="Normal 5 9" xfId="4146" xr:uid="{7ED08AB2-DC7E-44CA-BCA7-E6454EC94859}"/>
    <cellStyle name="Normal 5 9 2" xfId="4147" xr:uid="{B661FA35-50B8-4D69-8F3D-496A281A0FA0}"/>
    <cellStyle name="Normal 5 9 2 2" xfId="8056" xr:uid="{3ABD567A-040E-4157-85D4-9FF5D3F5BEC2}"/>
    <cellStyle name="Normal 5 9 2 2 2" xfId="9297" xr:uid="{2094DBD7-260B-4891-8C67-F6B80D794E22}"/>
    <cellStyle name="Normal 5 9 2 3" xfId="9296" xr:uid="{ECCB1F2E-9A30-4781-9734-701F0F390F7F}"/>
    <cellStyle name="Normal 5 9 3" xfId="7294" xr:uid="{C610E44E-A590-493E-B6BF-33DA44686237}"/>
    <cellStyle name="Normal 5 9 3 2" xfId="9298" xr:uid="{58AB3AD1-AE20-4E77-8377-9F99243D0AF2}"/>
    <cellStyle name="Normal 5 9 4" xfId="9295" xr:uid="{B589945E-F6BC-4BAF-AB7E-A835D61FD35A}"/>
    <cellStyle name="Normal 5_20110701_Excel_template.v1" xfId="4148" xr:uid="{F9709341-D3ED-45B9-982D-651802BB67E9}"/>
    <cellStyle name="Normal 50" xfId="4149" xr:uid="{009CF65D-D026-4607-838D-9CCDCB9BEE74}"/>
    <cellStyle name="Normal 50 2" xfId="4150" xr:uid="{B83B8831-66CA-4ADC-9899-D9A2C9EBADF4}"/>
    <cellStyle name="Normal 50 2 2" xfId="7292" xr:uid="{368650C8-07B2-409E-BACD-279EA2EF8905}"/>
    <cellStyle name="Normal 50 2 2 2" xfId="9301" xr:uid="{CED534C1-C0A8-4057-B6CC-7F9796F5FA55}"/>
    <cellStyle name="Normal 50 2 3" xfId="9300" xr:uid="{96639977-C1DE-41F4-BDFA-696FEDA3CECA}"/>
    <cellStyle name="Normal 50 3" xfId="7293" xr:uid="{69DAC422-E74D-480B-A388-9BEB4AA7C887}"/>
    <cellStyle name="Normal 50 3 2" xfId="9302" xr:uid="{0AE3BF40-5475-4303-B400-6C727736A98E}"/>
    <cellStyle name="Normal 50 4" xfId="9299" xr:uid="{55861CBF-7FE2-41CB-819A-9114BD7C6079}"/>
    <cellStyle name="Normal 51" xfId="4151" xr:uid="{2D01507A-1BFA-4561-8604-7DA81486AB06}"/>
    <cellStyle name="Normal 51 2" xfId="4152" xr:uid="{20044FA6-C996-4A16-BDE4-13E37EF73317}"/>
    <cellStyle name="Normal 51 2 2" xfId="7290" xr:uid="{FF6DEE70-5A2A-4D03-B60B-32E5516A4EC1}"/>
    <cellStyle name="Normal 51 2 2 2" xfId="9305" xr:uid="{7344D525-90A0-4E22-8D57-E14DA1A8F0D0}"/>
    <cellStyle name="Normal 51 2 3" xfId="9304" xr:uid="{B426BEBC-CCE6-4E81-B57B-8BFC76280FC2}"/>
    <cellStyle name="Normal 51 3" xfId="7291" xr:uid="{AF8F6651-9334-4D78-8519-75D5B09F39CB}"/>
    <cellStyle name="Normal 51 3 2" xfId="9306" xr:uid="{95B111FA-2CC1-4AA3-818A-988B6715FBBD}"/>
    <cellStyle name="Normal 51 4" xfId="9303" xr:uid="{263097DB-ECF4-4FA6-9E07-3320A7EFC618}"/>
    <cellStyle name="Normal 52" xfId="4153" xr:uid="{6294E608-D215-4ECF-BF83-D676B7DCD918}"/>
    <cellStyle name="Normal 52 2" xfId="4154" xr:uid="{54656CB8-6DF0-4119-B1A8-4C3F1FF41787}"/>
    <cellStyle name="Normal 52 2 2" xfId="7288" xr:uid="{CB7166FA-B4AD-4FFE-9648-7E586AE8639F}"/>
    <cellStyle name="Normal 52 2 2 2" xfId="9309" xr:uid="{FD86125F-5890-4511-9D78-DF9C27C08657}"/>
    <cellStyle name="Normal 52 2 3" xfId="9308" xr:uid="{7B1D220D-584C-48E7-A7E0-B7011BE736EE}"/>
    <cellStyle name="Normal 52 3" xfId="7289" xr:uid="{9E7D512E-08D5-4DF9-9814-AA43F49AF1E1}"/>
    <cellStyle name="Normal 52 3 2" xfId="9310" xr:uid="{7403146B-437D-4BBE-B849-94FA439F9B53}"/>
    <cellStyle name="Normal 52 4" xfId="9307" xr:uid="{9F771B80-E672-468B-BFA4-B9120ED3A1A2}"/>
    <cellStyle name="Normal 53" xfId="4155" xr:uid="{FA298725-8198-4A22-8061-7E8063325EAC}"/>
    <cellStyle name="Normal 53 2" xfId="4156" xr:uid="{A201FA54-602C-450E-854D-BA2880780097}"/>
    <cellStyle name="Normal 53 2 2" xfId="7286" xr:uid="{4CDC62EB-CBFB-4606-8B72-928D8FE8A79B}"/>
    <cellStyle name="Normal 53 2 2 2" xfId="9313" xr:uid="{FC2524D1-4905-4F31-847A-376085FAC5B7}"/>
    <cellStyle name="Normal 53 2 3" xfId="9312" xr:uid="{270EA949-F154-4DF0-95F4-3FB3DB543426}"/>
    <cellStyle name="Normal 53 3" xfId="7287" xr:uid="{0F89CE9A-EA09-4AC9-9B28-108ADD05CF08}"/>
    <cellStyle name="Normal 53 3 2" xfId="9314" xr:uid="{1F055BB1-9467-4E15-80C0-C4EE879CD403}"/>
    <cellStyle name="Normal 53 4" xfId="9311" xr:uid="{E2138E77-A6F9-4596-8829-937CBDBADFFC}"/>
    <cellStyle name="Normal 54" xfId="4157" xr:uid="{8B34A458-879F-412C-9B25-56FD1D75D5B5}"/>
    <cellStyle name="Normal 54 2" xfId="4158" xr:uid="{635DBF07-C48E-40CE-843B-4F016A4770B8}"/>
    <cellStyle name="Normal 54 2 2" xfId="7284" xr:uid="{1736E076-7E51-49B1-A3A6-F2EDF324985B}"/>
    <cellStyle name="Normal 54 2 2 2" xfId="9317" xr:uid="{29690721-6392-431C-8A6E-15E9DF3DE594}"/>
    <cellStyle name="Normal 54 2 3" xfId="9316" xr:uid="{93181F9D-3F10-4AE9-B22A-3EB9639395FC}"/>
    <cellStyle name="Normal 54 3" xfId="7285" xr:uid="{7770B89E-78E1-4A8C-9CFD-6155CA40809D}"/>
    <cellStyle name="Normal 54 3 2" xfId="9318" xr:uid="{5B5078C4-AC38-4145-9ABA-CE2B97A1C3D3}"/>
    <cellStyle name="Normal 54 4" xfId="9315" xr:uid="{0A91C359-33CF-4CB4-A42C-FFA9006A259B}"/>
    <cellStyle name="Normal 55" xfId="4159" xr:uid="{9034C0FC-8BB5-4E4D-ACE8-40A64476D249}"/>
    <cellStyle name="Normal 55 2" xfId="4160" xr:uid="{23F80003-8A63-4609-AC6F-48C4D0CEAE9B}"/>
    <cellStyle name="Normal 55 2 2" xfId="7282" xr:uid="{3FFF4172-5213-4C06-8611-B7135DF1BE72}"/>
    <cellStyle name="Normal 55 2 2 2" xfId="9321" xr:uid="{C3AA0F0C-F14A-44A4-ADD0-F59AC327D55D}"/>
    <cellStyle name="Normal 55 2 3" xfId="9320" xr:uid="{5A761286-2B52-45B8-A713-2061804461B1}"/>
    <cellStyle name="Normal 55 3" xfId="7283" xr:uid="{A956A982-7EF6-424D-BD6F-B9E1F9110B25}"/>
    <cellStyle name="Normal 55 3 2" xfId="9322" xr:uid="{C280B74F-18BC-442B-9DFF-DB9A132170FD}"/>
    <cellStyle name="Normal 55 4" xfId="9319" xr:uid="{CBD53BE9-D996-47B3-8E96-736E5909F62C}"/>
    <cellStyle name="Normal 56" xfId="4161" xr:uid="{FBFAC947-892B-4F79-97F4-3F8ED321AE73}"/>
    <cellStyle name="Normal 56 2" xfId="4162" xr:uid="{D94C4D6B-D054-425D-8AF2-5EDEDC7585C8}"/>
    <cellStyle name="Normal 56 2 2" xfId="7280" xr:uid="{DDF4B800-5B8A-49C7-9161-C73183E8A2DE}"/>
    <cellStyle name="Normal 56 2 2 2" xfId="9325" xr:uid="{71801C84-2421-4BEF-A84A-3956F3CCC068}"/>
    <cellStyle name="Normal 56 2 3" xfId="9324" xr:uid="{BCB7309C-BA3D-4B14-8C34-D5952D6F1B26}"/>
    <cellStyle name="Normal 56 3" xfId="7281" xr:uid="{DB2638A2-9FCE-489B-A448-D7EC4B5B3E30}"/>
    <cellStyle name="Normal 56 3 2" xfId="9326" xr:uid="{07398A47-C05C-4BAF-A102-02CCDFD816A1}"/>
    <cellStyle name="Normal 56 4" xfId="9323" xr:uid="{3339D6D4-1BCB-42EB-BABF-8532786197F3}"/>
    <cellStyle name="Normal 57" xfId="4163" xr:uid="{83C61EAF-6EAB-4F49-8526-3C3EBEDC64B3}"/>
    <cellStyle name="Normal 57 2" xfId="4164" xr:uid="{8A80B1EA-0C27-45B2-9145-364D526FEAD1}"/>
    <cellStyle name="Normal 57 2 2" xfId="7278" xr:uid="{AA0BB8A9-9B8D-4E6B-9000-E45E1F07991F}"/>
    <cellStyle name="Normal 57 2 2 2" xfId="9329" xr:uid="{C2FF74DD-207E-4126-B2BF-F6CF88D76F8E}"/>
    <cellStyle name="Normal 57 2 3" xfId="9328" xr:uid="{3C8D9C3F-8175-40C4-9F1E-EF7C114AA414}"/>
    <cellStyle name="Normal 57 3" xfId="7279" xr:uid="{A7349FAC-E6E3-439A-B088-C4622A6CB4A9}"/>
    <cellStyle name="Normal 57 3 2" xfId="9330" xr:uid="{DB4C265F-3A96-48F4-AB8D-362CE9B4756B}"/>
    <cellStyle name="Normal 57 4" xfId="9327" xr:uid="{E8D5C9C0-4400-4D81-AA78-B45C7D84BB80}"/>
    <cellStyle name="Normal 58" xfId="4165" xr:uid="{AEDA6F4C-8336-4171-8350-7D4178E27D80}"/>
    <cellStyle name="Normal 58 2" xfId="4166" xr:uid="{8F96EAA6-BCA5-4191-9DAB-1BA4815CA6C3}"/>
    <cellStyle name="Normal 58 2 2" xfId="7276" xr:uid="{2FF055E6-2881-4C90-9CD3-FDCC142CDAC8}"/>
    <cellStyle name="Normal 58 2 2 2" xfId="9333" xr:uid="{DE57D72A-A001-4501-AAF2-15B038E07DC9}"/>
    <cellStyle name="Normal 58 2 3" xfId="9332" xr:uid="{3EF9F0BE-9D6D-404B-80C2-9E247426888A}"/>
    <cellStyle name="Normal 58 3" xfId="7277" xr:uid="{E07710FD-4B53-4463-8215-F485D2069DC1}"/>
    <cellStyle name="Normal 58 3 2" xfId="9334" xr:uid="{7CCD9532-FE9D-42F2-9FD6-2719B8C87B1A}"/>
    <cellStyle name="Normal 58 4" xfId="9331" xr:uid="{3D87395E-F001-4446-8FF5-B4E5894A56A7}"/>
    <cellStyle name="Normal 59" xfId="4167" xr:uid="{F68BF3DB-2AA5-4FBE-8BD6-90E0B2424C48}"/>
    <cellStyle name="Normal 59 2" xfId="4168" xr:uid="{222C3609-4530-4B28-9344-2D119A0A3CB9}"/>
    <cellStyle name="Normal 59 2 2" xfId="7274" xr:uid="{4CCF3F93-2F16-4726-930E-2FD4C1B68649}"/>
    <cellStyle name="Normal 59 2 2 2" xfId="9337" xr:uid="{550DCC64-B100-4BE9-888C-BCA38F977FA7}"/>
    <cellStyle name="Normal 59 2 3" xfId="9336" xr:uid="{83DAB1A0-EF0F-4B97-B822-550CEE62874B}"/>
    <cellStyle name="Normal 59 3" xfId="7275" xr:uid="{2F4DC468-11BE-4E9D-A4FA-4B266ACEAD70}"/>
    <cellStyle name="Normal 59 3 2" xfId="9338" xr:uid="{F430AAEF-E0BF-4E54-83BB-DA82A6368AA0}"/>
    <cellStyle name="Normal 59 4" xfId="9335" xr:uid="{6EB42868-D19F-4EDE-8340-EF9F52208249}"/>
    <cellStyle name="Normal 6" xfId="90" xr:uid="{F4148C66-DD56-4DF2-94A7-0AD3B7551669}"/>
    <cellStyle name="Normal 6 10" xfId="4169" xr:uid="{5C671DBC-2F00-4F97-AE42-04FB1BA700DB}"/>
    <cellStyle name="Normal 6 10 2" xfId="4170" xr:uid="{DAF58C62-4FD4-4D35-8C04-9B790E7C1F3C}"/>
    <cellStyle name="Normal 6 10 2 2" xfId="4171" xr:uid="{0070FF56-167A-467F-BC6C-1AF177DFA130}"/>
    <cellStyle name="Normal 6 10 2 2 2" xfId="7271" xr:uid="{C74A8675-2A30-4546-BDEC-797BCD732C58}"/>
    <cellStyle name="Normal 6 10 2 2 2 2" xfId="9342" xr:uid="{5212299E-AEB4-4EA5-8CD9-CEF77B6E4B80}"/>
    <cellStyle name="Normal 6 10 2 2 3" xfId="9341" xr:uid="{E32F6FA2-AD15-49AA-B2FA-62C7C6DA3102}"/>
    <cellStyle name="Normal 6 10 2 3" xfId="7272" xr:uid="{0F89113B-621E-4522-B3C4-51E6242A9798}"/>
    <cellStyle name="Normal 6 10 2 3 2" xfId="9343" xr:uid="{B1175492-B2AF-44FB-BD6D-D05AE3FC6A62}"/>
    <cellStyle name="Normal 6 10 2 4" xfId="9340" xr:uid="{5C5F850E-B503-4B39-925F-5E072CB5466C}"/>
    <cellStyle name="Normal 6 10 3" xfId="4172" xr:uid="{EFA5FCC9-BC5A-4C37-92D9-D9EF33274E46}"/>
    <cellStyle name="Normal 6 10 3 2" xfId="7270" xr:uid="{2877415C-4B76-4436-836B-9053F9897E52}"/>
    <cellStyle name="Normal 6 10 3 2 2" xfId="9345" xr:uid="{F8E5D413-E841-4733-8DDA-B073D0F1B9A5}"/>
    <cellStyle name="Normal 6 10 3 3" xfId="9344" xr:uid="{B8DA87FE-D3A2-47FE-A3DB-535BEDDBBA84}"/>
    <cellStyle name="Normal 6 10 4" xfId="7273" xr:uid="{5A98A971-E0CE-4D04-9519-067B8C6850CC}"/>
    <cellStyle name="Normal 6 10 4 2" xfId="9346" xr:uid="{BAD5F7D6-5E50-471A-94C4-F65D1CA08656}"/>
    <cellStyle name="Normal 6 10 5" xfId="9339" xr:uid="{90AFB7E9-A85E-4B87-A8A5-3D66B9D30067}"/>
    <cellStyle name="Normal 6 10 6" xfId="12870" xr:uid="{E02755FF-7926-4F0D-A0E2-9E9171C303D7}"/>
    <cellStyle name="Normal 6 11" xfId="4173" xr:uid="{51884B98-B050-463D-9AFB-A19E9F874A1C}"/>
    <cellStyle name="Normal 6 11 2" xfId="4174" xr:uid="{66A5384A-ED38-4152-95DB-D201ED83F024}"/>
    <cellStyle name="Normal 6 11 2 2" xfId="4175" xr:uid="{13D5A2CA-FC15-4FC4-851F-21DF72CE4EB4}"/>
    <cellStyle name="Normal 6 11 2 2 2" xfId="7267" xr:uid="{1EA109E0-BB8A-49E8-B599-1FC57572BA52}"/>
    <cellStyle name="Normal 6 11 2 2 2 2" xfId="9350" xr:uid="{2EFCC70C-A20F-42C7-8B8C-B1A16A7AA380}"/>
    <cellStyle name="Normal 6 11 2 2 3" xfId="9349" xr:uid="{E4A6AB2F-95CF-4E8E-B141-7B6617F8AF7F}"/>
    <cellStyle name="Normal 6 11 2 3" xfId="7268" xr:uid="{FCE7B369-0244-4484-A65B-6019AE82A396}"/>
    <cellStyle name="Normal 6 11 2 3 2" xfId="9351" xr:uid="{092E922D-68F6-4AB0-A176-A0281ADB9484}"/>
    <cellStyle name="Normal 6 11 2 4" xfId="9348" xr:uid="{E177A3D9-10A8-4753-94DC-D1F6796E843A}"/>
    <cellStyle name="Normal 6 11 3" xfId="4176" xr:uid="{7A9AC4AD-9247-41E1-911D-F0D554311675}"/>
    <cellStyle name="Normal 6 11 3 2" xfId="7266" xr:uid="{18819A78-B8A1-4A93-8BD8-401382BBBB5F}"/>
    <cellStyle name="Normal 6 11 3 2 2" xfId="9353" xr:uid="{75725E5D-7ABC-43EC-90F3-C00D9D4EFC78}"/>
    <cellStyle name="Normal 6 11 3 3" xfId="9352" xr:uid="{FBDE225A-9601-4490-9C49-5F882687E685}"/>
    <cellStyle name="Normal 6 11 4" xfId="7269" xr:uid="{53470702-5EDD-423A-8462-2E08713F47A8}"/>
    <cellStyle name="Normal 6 11 4 2" xfId="9354" xr:uid="{13233959-1D30-4DD0-AA0C-AA928EFDEA34}"/>
    <cellStyle name="Normal 6 11 5" xfId="9347" xr:uid="{F8011B97-CF9C-4C22-BBDA-B5BC77D2ECF2}"/>
    <cellStyle name="Normal 6 12" xfId="4177" xr:uid="{D3317C95-E584-4D0E-9AE2-B701A15DFDAD}"/>
    <cellStyle name="Normal 6 12 2" xfId="4178" xr:uid="{C9D15CF3-1597-4616-9D9C-638A528D8D0E}"/>
    <cellStyle name="Normal 6 12 2 2" xfId="4179" xr:uid="{C0E36237-9290-4578-9606-9AD09B35DDFA}"/>
    <cellStyle name="Normal 6 12 2 2 2" xfId="7263" xr:uid="{47DED8DF-D029-4531-BCA8-5D33A75329C7}"/>
    <cellStyle name="Normal 6 12 2 2 2 2" xfId="9358" xr:uid="{5EFB27F9-7095-4398-BF9E-17D3D1300803}"/>
    <cellStyle name="Normal 6 12 2 2 3" xfId="9357" xr:uid="{716F8143-9215-441B-BD10-28D17AE6731B}"/>
    <cellStyle name="Normal 6 12 2 3" xfId="7264" xr:uid="{2D08F836-66D2-4CFC-9CF6-FCC47D362791}"/>
    <cellStyle name="Normal 6 12 2 3 2" xfId="9359" xr:uid="{BA6D87B6-0F70-41D4-9C94-B1F56CA2EE7B}"/>
    <cellStyle name="Normal 6 12 2 4" xfId="9356" xr:uid="{A98A11E6-921D-405B-9980-8E7307B4CA4E}"/>
    <cellStyle name="Normal 6 12 3" xfId="4180" xr:uid="{61DBABC1-8BF7-4CC2-B820-036EDB362B6F}"/>
    <cellStyle name="Normal 6 12 3 2" xfId="7262" xr:uid="{B21BA27D-4093-4269-BC76-2CDE0F5DFB4C}"/>
    <cellStyle name="Normal 6 12 3 2 2" xfId="9361" xr:uid="{3A202127-B287-457C-902F-058BCC0377B4}"/>
    <cellStyle name="Normal 6 12 3 3" xfId="9360" xr:uid="{CCD3A193-A847-4C52-807C-B3423DF503F6}"/>
    <cellStyle name="Normal 6 12 4" xfId="7265" xr:uid="{5445AD91-7459-428B-A35C-C97228578254}"/>
    <cellStyle name="Normal 6 12 4 2" xfId="9362" xr:uid="{4015F4F7-D0E7-4D50-BA94-F8CF05F39CD6}"/>
    <cellStyle name="Normal 6 12 5" xfId="9355" xr:uid="{0FE0516B-84DC-48D8-AADE-7CF9767F9E44}"/>
    <cellStyle name="Normal 6 13" xfId="4181" xr:uid="{D9DF885E-5177-42D1-8D07-E3F073536F26}"/>
    <cellStyle name="Normal 6 13 2" xfId="4182" xr:uid="{D8896608-5829-4365-A9B6-D794751FB68B}"/>
    <cellStyle name="Normal 6 13 2 2" xfId="4183" xr:uid="{A93393E2-FBCC-4642-80D8-2EEBF50D0165}"/>
    <cellStyle name="Normal 6 13 2 2 2" xfId="7259" xr:uid="{8D53BB87-B73B-44D5-BE25-7F8645BD4101}"/>
    <cellStyle name="Normal 6 13 2 2 2 2" xfId="9366" xr:uid="{09E9C8B9-9472-4D5E-BE6B-7425061D7F9F}"/>
    <cellStyle name="Normal 6 13 2 2 3" xfId="9365" xr:uid="{BF88AB48-A4D3-4D5C-9205-2ECA2A093F7D}"/>
    <cellStyle name="Normal 6 13 2 3" xfId="7260" xr:uid="{F85F5F9F-057F-4F80-888D-50C901A1B112}"/>
    <cellStyle name="Normal 6 13 2 3 2" xfId="9367" xr:uid="{554EE5F7-29BB-4D95-9AC9-ADED7A56B78E}"/>
    <cellStyle name="Normal 6 13 2 4" xfId="9364" xr:uid="{53EFC743-DD86-4BBC-BBF5-4E599EFCEF4D}"/>
    <cellStyle name="Normal 6 13 3" xfId="4184" xr:uid="{CD34B4D1-3995-4B46-AF03-0ABD67D103EB}"/>
    <cellStyle name="Normal 6 13 3 2" xfId="7258" xr:uid="{1E1E690B-7EEF-40E2-B996-2F4170713BEC}"/>
    <cellStyle name="Normal 6 13 3 2 2" xfId="9369" xr:uid="{23B85111-936D-4873-9667-07F9AEEBD660}"/>
    <cellStyle name="Normal 6 13 3 3" xfId="9368" xr:uid="{780787B5-08AF-4200-BE97-44B7B907474E}"/>
    <cellStyle name="Normal 6 13 4" xfId="7261" xr:uid="{B59218B6-EDE3-44B7-AAE8-5F4EA089FC45}"/>
    <cellStyle name="Normal 6 13 4 2" xfId="9370" xr:uid="{4A8CBFF0-7B26-47A1-A3E0-949F9054FE4B}"/>
    <cellStyle name="Normal 6 13 5" xfId="9363" xr:uid="{8E9C3B1C-83DF-4EB1-A797-BC78EB17A8B5}"/>
    <cellStyle name="Normal 6 14" xfId="4185" xr:uid="{DA28A4EC-4898-4C58-8629-BB8A4E1E8DBB}"/>
    <cellStyle name="Normal 6 14 2" xfId="4186" xr:uid="{849369B1-488E-4B72-BAF9-77AB4BA72DDC}"/>
    <cellStyle name="Normal 6 14 2 2" xfId="4187" xr:uid="{742A13BF-A846-4DCB-B468-AC38CD5ADAB8}"/>
    <cellStyle name="Normal 6 14 2 2 2" xfId="7255" xr:uid="{8B8C6318-992C-4F86-B32D-A19F9039783B}"/>
    <cellStyle name="Normal 6 14 2 2 2 2" xfId="9374" xr:uid="{C89DDE50-7F41-4B21-931C-EFB224D92F97}"/>
    <cellStyle name="Normal 6 14 2 2 3" xfId="9373" xr:uid="{14EE314C-406C-412B-9329-73442075EA15}"/>
    <cellStyle name="Normal 6 14 2 3" xfId="7256" xr:uid="{98CAB95A-559D-4551-9F83-97439DDA518B}"/>
    <cellStyle name="Normal 6 14 2 3 2" xfId="9375" xr:uid="{5C5F2445-F674-4744-9F5C-2FB6F1D3B2B6}"/>
    <cellStyle name="Normal 6 14 2 4" xfId="9372" xr:uid="{032C3FA2-B18A-4821-8309-E29585295C7E}"/>
    <cellStyle name="Normal 6 14 3" xfId="4188" xr:uid="{83EEDC1D-1189-4EA9-8451-107E1B440097}"/>
    <cellStyle name="Normal 6 14 3 2" xfId="7254" xr:uid="{DD616BD7-AF1F-41B2-B698-F48271388DDF}"/>
    <cellStyle name="Normal 6 14 3 2 2" xfId="9377" xr:uid="{CB6C9F87-2AA4-4184-9683-5F822AF23AFB}"/>
    <cellStyle name="Normal 6 14 3 3" xfId="9376" xr:uid="{0E27B4A4-599C-4CA5-B458-233BEB498511}"/>
    <cellStyle name="Normal 6 14 4" xfId="7257" xr:uid="{A3F48875-7B74-4121-B168-18797D6F1436}"/>
    <cellStyle name="Normal 6 14 4 2" xfId="9378" xr:uid="{ECCE5B65-CB46-4D47-BFC0-F0D640FB3AD8}"/>
    <cellStyle name="Normal 6 14 5" xfId="9371" xr:uid="{5FA033E2-671A-4885-B481-D4D6F35E0C61}"/>
    <cellStyle name="Normal 6 15" xfId="4189" xr:uid="{644FFDB2-D610-4447-AAE2-CFA240A09A2E}"/>
    <cellStyle name="Normal 6 15 2" xfId="4190" xr:uid="{C5B9C1F5-14F3-453A-8F9C-E2F3DFE5DF63}"/>
    <cellStyle name="Normal 6 15 2 2" xfId="4191" xr:uid="{F976E06A-5F7B-4FA0-8F87-C9A075EF5BBD}"/>
    <cellStyle name="Normal 6 15 2 2 2" xfId="7251" xr:uid="{8A78B2CC-9282-4028-B19D-0365E8832A29}"/>
    <cellStyle name="Normal 6 15 2 2 2 2" xfId="9382" xr:uid="{1115C0EC-74FD-41C0-B84B-D50079B2FB22}"/>
    <cellStyle name="Normal 6 15 2 2 3" xfId="9381" xr:uid="{1A82A2EB-4A9B-443C-BC8A-CC2E98B82D04}"/>
    <cellStyle name="Normal 6 15 2 3" xfId="7252" xr:uid="{09C853EE-DFD2-4990-8D2C-8FD226BD60B9}"/>
    <cellStyle name="Normal 6 15 2 3 2" xfId="9383" xr:uid="{CA5FF505-2813-45E7-86C5-F87C15433954}"/>
    <cellStyle name="Normal 6 15 2 4" xfId="9380" xr:uid="{FBA8740E-B2D0-44C6-8EBC-A51754541607}"/>
    <cellStyle name="Normal 6 15 3" xfId="4192" xr:uid="{4E36D8E8-0244-4208-A58B-8BFF95860458}"/>
    <cellStyle name="Normal 6 15 3 2" xfId="7250" xr:uid="{CDF8E78B-88C9-4E9E-8ED2-C7297CC11CB0}"/>
    <cellStyle name="Normal 6 15 3 2 2" xfId="9385" xr:uid="{4DC2F73F-2544-46E7-9CB7-06D6C74EA950}"/>
    <cellStyle name="Normal 6 15 3 3" xfId="9384" xr:uid="{9DE04832-4E13-425C-B3B2-1785985E04DB}"/>
    <cellStyle name="Normal 6 15 4" xfId="7253" xr:uid="{938DC4DD-3B27-42D2-9394-66B534D5CB9D}"/>
    <cellStyle name="Normal 6 15 4 2" xfId="9386" xr:uid="{83A3FECF-B05D-45B0-8014-3D49A517C17D}"/>
    <cellStyle name="Normal 6 15 5" xfId="9379" xr:uid="{9CE51B45-C8E3-4C16-BED0-2CC1C99556BC}"/>
    <cellStyle name="Normal 6 16" xfId="4193" xr:uid="{9490A29C-7B6D-40E4-B1C6-A4A65EAF53B7}"/>
    <cellStyle name="Normal 6 16 2" xfId="4194" xr:uid="{0BA7DB2E-E0CB-4CAE-B9C5-058FA79EB9BC}"/>
    <cellStyle name="Normal 6 16 2 2" xfId="4195" xr:uid="{6FF284D1-6AE4-4F2A-90C0-FEC395D4C9FA}"/>
    <cellStyle name="Normal 6 16 2 2 2" xfId="6141" xr:uid="{10F2FBA9-B1AD-4147-9596-91B2A244F3EA}"/>
    <cellStyle name="Normal 6 16 2 2 2 2" xfId="9390" xr:uid="{2E777870-AB27-4343-B73A-6DDAE06E9022}"/>
    <cellStyle name="Normal 6 16 2 2 3" xfId="9389" xr:uid="{DC63457D-D52F-4370-880E-2C37FE602700}"/>
    <cellStyle name="Normal 6 16 2 3" xfId="7248" xr:uid="{04F0974D-8ADA-4AF7-9692-1CBF12DF6833}"/>
    <cellStyle name="Normal 6 16 2 3 2" xfId="9391" xr:uid="{BCA10F40-061C-4C8B-8190-3F4E254104DD}"/>
    <cellStyle name="Normal 6 16 2 4" xfId="9388" xr:uid="{4969C1E9-A0E3-42C2-B051-3F6E73DF727E}"/>
    <cellStyle name="Normal 6 16 3" xfId="4196" xr:uid="{34E2AEE7-1F2A-4A54-8330-51A5CA7A75C8}"/>
    <cellStyle name="Normal 6 16 3 2" xfId="6140" xr:uid="{D67A5107-017F-40A0-8ED4-B0D172585849}"/>
    <cellStyle name="Normal 6 16 3 2 2" xfId="9393" xr:uid="{1CA95266-C082-40D8-B367-48BA5D88824F}"/>
    <cellStyle name="Normal 6 16 3 3" xfId="9392" xr:uid="{081B8647-0C1B-4D05-BB5E-4576AE4AA096}"/>
    <cellStyle name="Normal 6 16 4" xfId="7249" xr:uid="{C1638601-D523-4D75-8370-EAAF9AB26FEC}"/>
    <cellStyle name="Normal 6 16 4 2" xfId="9394" xr:uid="{787A43E0-7F53-4200-96D7-8CD16118268D}"/>
    <cellStyle name="Normal 6 16 5" xfId="9387" xr:uid="{9EE5DA0D-69AB-4C93-AAD1-D3F0DF169B72}"/>
    <cellStyle name="Normal 6 17" xfId="4197" xr:uid="{801E5865-F4F4-40F9-AEED-7AAA1B28E657}"/>
    <cellStyle name="Normal 6 17 2" xfId="4198" xr:uid="{53FBC0D3-323A-4634-B6F2-BD375E0B4C96}"/>
    <cellStyle name="Normal 6 17 2 2" xfId="4199" xr:uid="{A8E40A07-3F29-43E7-97CD-D4A4855CC149}"/>
    <cellStyle name="Normal 6 17 2 2 2" xfId="7246" xr:uid="{A9BDC811-0222-4262-97CA-0C1EB7C694EE}"/>
    <cellStyle name="Normal 6 17 2 2 2 2" xfId="9398" xr:uid="{17B76377-B92F-4056-8C7F-7E7D75B68E78}"/>
    <cellStyle name="Normal 6 17 2 2 3" xfId="9397" xr:uid="{F8401924-08BC-4119-87E5-9F5D3AD8EF44}"/>
    <cellStyle name="Normal 6 17 2 3" xfId="6030" xr:uid="{6E10647F-2A2B-4711-9296-EE2D8739BDDD}"/>
    <cellStyle name="Normal 6 17 2 3 2" xfId="9399" xr:uid="{EFAF5760-1E61-4C18-9DFF-EDA1C981EA4A}"/>
    <cellStyle name="Normal 6 17 2 4" xfId="9396" xr:uid="{0AA41130-C4DE-4A36-8339-DB1F02756E8D}"/>
    <cellStyle name="Normal 6 17 3" xfId="4200" xr:uid="{0503DFB7-67CF-4AFF-8484-A86FC1E89F90}"/>
    <cellStyle name="Normal 6 17 3 2" xfId="6029" xr:uid="{9721F6BA-6FFF-4873-AD10-C19991F198B5}"/>
    <cellStyle name="Normal 6 17 3 2 2" xfId="9401" xr:uid="{1411C907-42A8-4CDB-8E7D-6C13AC37461A}"/>
    <cellStyle name="Normal 6 17 3 3" xfId="9400" xr:uid="{DD048FCE-6653-4F8D-B585-ED10D3BE7209}"/>
    <cellStyle name="Normal 6 17 4" xfId="7247" xr:uid="{22FF9542-7A5F-4DDD-8040-F2C9E804E288}"/>
    <cellStyle name="Normal 6 17 4 2" xfId="9402" xr:uid="{20C11B88-4515-4FBD-B419-A7DB791CAB9E}"/>
    <cellStyle name="Normal 6 17 5" xfId="9395" xr:uid="{E51645C3-375A-404D-BEB4-1D16549BF1ED}"/>
    <cellStyle name="Normal 6 18" xfId="4201" xr:uid="{FA271812-1AAC-4D60-B2A5-9A24284CE649}"/>
    <cellStyle name="Normal 6 18 2" xfId="4202" xr:uid="{175D58A7-5F3D-49C2-833A-9CA477BA1237}"/>
    <cellStyle name="Normal 6 18 2 2" xfId="4203" xr:uid="{989A66A8-734B-4EB8-BBF6-AB5139250ADE}"/>
    <cellStyle name="Normal 6 18 2 2 2" xfId="7244" xr:uid="{4E800E70-C92B-409A-BE8F-2DAFC7FBE019}"/>
    <cellStyle name="Normal 6 18 2 2 2 2" xfId="9406" xr:uid="{A3421F9C-EC8B-4BA9-A451-DB11D4D43C2F}"/>
    <cellStyle name="Normal 6 18 2 2 3" xfId="9405" xr:uid="{2898F495-B35E-4FEF-9EBB-B9C6F45D4CE2}"/>
    <cellStyle name="Normal 6 18 2 3" xfId="6028" xr:uid="{3323D3E1-D05D-4291-8310-9C6954F9903C}"/>
    <cellStyle name="Normal 6 18 2 3 2" xfId="9407" xr:uid="{24DE142A-79A1-49A2-A594-20560CA23253}"/>
    <cellStyle name="Normal 6 18 2 4" xfId="9404" xr:uid="{F0CBA589-A305-4552-948F-172DEF7154BE}"/>
    <cellStyle name="Normal 6 18 3" xfId="4204" xr:uid="{10CFFB0C-4103-4764-BCC1-F04F8DF45B4A}"/>
    <cellStyle name="Normal 6 18 3 2" xfId="6027" xr:uid="{9F490034-0274-41F3-9E85-FD144B05B078}"/>
    <cellStyle name="Normal 6 18 3 2 2" xfId="9409" xr:uid="{A7240F57-A9B8-485E-8502-E413AE0B0121}"/>
    <cellStyle name="Normal 6 18 3 3" xfId="9408" xr:uid="{432AF993-61DB-4F11-B216-8153F2A4F8B1}"/>
    <cellStyle name="Normal 6 18 4" xfId="7245" xr:uid="{A89B68FB-9C97-48E4-B076-5F408F401B5A}"/>
    <cellStyle name="Normal 6 18 4 2" xfId="9410" xr:uid="{6260CC2D-E02A-48AC-B8DA-F527D26FE0D1}"/>
    <cellStyle name="Normal 6 18 5" xfId="9403" xr:uid="{6061F6A4-FC45-4EDD-8C18-731CB88A5A0E}"/>
    <cellStyle name="Normal 6 19" xfId="4205" xr:uid="{60AEBCBB-E81D-4775-BC04-55F68CE8DCAD}"/>
    <cellStyle name="Normal 6 19 2" xfId="4206" xr:uid="{DD0B73D7-2639-49F8-9BDE-6D437828BEB3}"/>
    <cellStyle name="Normal 6 19 2 2" xfId="4207" xr:uid="{470258E4-9154-4CC6-A410-939C45225ECD}"/>
    <cellStyle name="Normal 6 19 2 2 2" xfId="6009" xr:uid="{E6CC029D-4121-48CA-8601-FBC79A53E78D}"/>
    <cellStyle name="Normal 6 19 2 2 2 2" xfId="9414" xr:uid="{CE025550-E298-465E-A274-1936F254184B}"/>
    <cellStyle name="Normal 6 19 2 2 3" xfId="9413" xr:uid="{4700EA57-675F-4706-B0A8-B1B8C9367DA0}"/>
    <cellStyle name="Normal 6 19 2 3" xfId="6026" xr:uid="{56B96558-844A-4DE5-87DF-6FBA66C971DE}"/>
    <cellStyle name="Normal 6 19 2 3 2" xfId="9415" xr:uid="{8E41B8B5-7B5D-41ED-93F2-06BF17359171}"/>
    <cellStyle name="Normal 6 19 2 4" xfId="9412" xr:uid="{02327B1D-3862-4C74-A7CB-AED7769EC14A}"/>
    <cellStyle name="Normal 6 19 3" xfId="4208" xr:uid="{4F48CD70-F2D2-4C1B-BB5E-0BAFBFC01CD6}"/>
    <cellStyle name="Normal 6 19 3 2" xfId="7242" xr:uid="{A09F2A25-BFD8-4059-8511-981DD09248B3}"/>
    <cellStyle name="Normal 6 19 3 2 2" xfId="9417" xr:uid="{3B89E9BE-1F63-4521-9E3B-23697C1383B2}"/>
    <cellStyle name="Normal 6 19 3 3" xfId="9416" xr:uid="{94F94C18-3F6C-4BE9-80E2-92D4A1CAE9B1}"/>
    <cellStyle name="Normal 6 19 4" xfId="7243" xr:uid="{00B88A29-1911-4B09-8818-E66752EC1FB2}"/>
    <cellStyle name="Normal 6 19 4 2" xfId="9418" xr:uid="{902B368A-1B64-4AA7-92DD-1A43073DEC21}"/>
    <cellStyle name="Normal 6 19 5" xfId="9411" xr:uid="{A863A831-024E-4BEB-99F7-308547D3D7E5}"/>
    <cellStyle name="Normal 6 2" xfId="4209" xr:uid="{E400F43D-66A6-4D72-85E0-C71B871B5D00}"/>
    <cellStyle name="Normal 6 2 2" xfId="4210" xr:uid="{B2C7998D-8616-405C-B22E-A2BFB54C0A0F}"/>
    <cellStyle name="Normal 6 2 2 2" xfId="4211" xr:uid="{73660BAC-8DA6-48A9-BB9D-182D573B3A83}"/>
    <cellStyle name="Normal 6 2 2 2 2" xfId="7240" xr:uid="{75540FE7-B9D0-4A5E-AE3D-7C01D9363FC7}"/>
    <cellStyle name="Normal 6 2 2 2 2 2" xfId="9422" xr:uid="{FC5632A9-CB91-411E-BB47-6B07CE19DA02}"/>
    <cellStyle name="Normal 6 2 2 2 3" xfId="7241" xr:uid="{C2997801-31E6-4A1A-9161-999CFAEB0C09}"/>
    <cellStyle name="Normal 6 2 2 2 3 2" xfId="9423" xr:uid="{532F86D3-1ADA-4CF7-8A69-FAA0BD4C3C6A}"/>
    <cellStyle name="Normal 6 2 2 2 4" xfId="9421" xr:uid="{E2292A67-8290-48C1-9E0E-66233A73BA3D}"/>
    <cellStyle name="Normal 6 2 2 3" xfId="8040" xr:uid="{F3FE296E-DB8B-43BC-94E4-E0C579058B77}"/>
    <cellStyle name="Normal 6 2 2 3 2" xfId="9424" xr:uid="{26023F2F-E8EA-470A-939D-2865ABFBC6F4}"/>
    <cellStyle name="Normal 6 2 2 4" xfId="7923" xr:uid="{FD45EA03-C55A-4F3D-883F-E6863F65613C}"/>
    <cellStyle name="Normal 6 2 2 4 2" xfId="9425" xr:uid="{133C3D92-8094-4F46-8C4E-019B8214CA33}"/>
    <cellStyle name="Normal 6 2 2 5" xfId="9420" xr:uid="{018FA8D0-13B4-4A6A-BA1D-F9E432CC4700}"/>
    <cellStyle name="Normal 6 2 3" xfId="4212" xr:uid="{1C355103-20CF-46DE-84F1-8B539A918170}"/>
    <cellStyle name="Normal 6 2 3 2" xfId="6100" xr:uid="{66B0CD72-7E01-41E7-9DC3-DDA147142650}"/>
    <cellStyle name="Normal 6 2 3 2 2" xfId="9427" xr:uid="{0D779F7B-7A64-405F-B613-5E105F6F8B9F}"/>
    <cellStyle name="Normal 6 2 3 3" xfId="7239" xr:uid="{BC96BA97-52AA-4159-9667-680472D0C892}"/>
    <cellStyle name="Normal 6 2 3 3 2" xfId="9428" xr:uid="{AD07E910-0893-44D7-834A-04040DA7A7CE}"/>
    <cellStyle name="Normal 6 2 3 4" xfId="9426" xr:uid="{71F801AB-8F81-4C69-A824-1C7BDACD0F8E}"/>
    <cellStyle name="Normal 6 2 4" xfId="8017" xr:uid="{AEEEDFB7-D50B-4492-99C6-18C67BFA4FAE}"/>
    <cellStyle name="Normal 6 2 4 2" xfId="9429" xr:uid="{50198CD3-A592-4768-BE4A-008B2323B50A}"/>
    <cellStyle name="Normal 6 2 5" xfId="7238" xr:uid="{DAF80E8B-6EDA-4725-9D77-B99CEABEC657}"/>
    <cellStyle name="Normal 6 2 5 2" xfId="9430" xr:uid="{4E6483EF-1AFC-4198-A982-600D97D293E2}"/>
    <cellStyle name="Normal 6 2 6" xfId="6099" xr:uid="{384E43B1-4A5C-4A2E-BB87-E6517F83576C}"/>
    <cellStyle name="Normal 6 2 6 2" xfId="9431" xr:uid="{ADB680EA-00D8-4D99-BD4C-25991EC7D62F}"/>
    <cellStyle name="Normal 6 2 7" xfId="6101" xr:uid="{8AB755C0-0CF7-4F74-B004-38B2B6F1B1A8}"/>
    <cellStyle name="Normal 6 2 7 2" xfId="9432" xr:uid="{EF6FD2CB-EEF0-4285-8735-ABD97055EFD2}"/>
    <cellStyle name="Normal 6 2 8" xfId="9419" xr:uid="{B07D6DAC-1DF8-4D65-B5D7-1631C46C388B}"/>
    <cellStyle name="Normal 6 20" xfId="4213" xr:uid="{994AD2B1-CE1E-44DC-9775-683CACD0B5ED}"/>
    <cellStyle name="Normal 6 20 2" xfId="4214" xr:uid="{30D2F49F-2E2C-405C-AC33-24EF7C055C69}"/>
    <cellStyle name="Normal 6 20 2 2" xfId="4215" xr:uid="{BD750D18-9516-41C7-93B8-062432B96146}"/>
    <cellStyle name="Normal 6 20 2 2 2" xfId="6024" xr:uid="{47F8A54F-CA06-4A42-A906-1210FB98388B}"/>
    <cellStyle name="Normal 6 20 2 2 2 2" xfId="9436" xr:uid="{FB580483-57A9-4922-858C-2DC0B7CC3AA4}"/>
    <cellStyle name="Normal 6 20 2 2 3" xfId="9435" xr:uid="{E6F84250-3AE0-41E9-BF68-58909CDD8A6D}"/>
    <cellStyle name="Normal 6 20 2 3" xfId="6025" xr:uid="{4D869B29-20F6-4778-B32F-5AC3569A05DA}"/>
    <cellStyle name="Normal 6 20 2 3 2" xfId="9437" xr:uid="{172C9358-427B-4CD2-8DB6-6784C20E4842}"/>
    <cellStyle name="Normal 6 20 2 4" xfId="9434" xr:uid="{85B538E0-DD64-48DD-90CF-AEC6A24F6ADC}"/>
    <cellStyle name="Normal 6 20 3" xfId="4216" xr:uid="{19F3E265-9240-4CB4-B700-117C9241A455}"/>
    <cellStyle name="Normal 6 20 3 2" xfId="7236" xr:uid="{B93473EC-C9DC-460A-B854-2B6A49ED5C18}"/>
    <cellStyle name="Normal 6 20 3 2 2" xfId="9439" xr:uid="{182D4AFC-35B6-4726-89E7-F62D747D5165}"/>
    <cellStyle name="Normal 6 20 3 3" xfId="9438" xr:uid="{2A9901CA-3931-4938-B313-F201379725C3}"/>
    <cellStyle name="Normal 6 20 4" xfId="7237" xr:uid="{ED52B9F5-F7DB-4F18-9981-E78850921764}"/>
    <cellStyle name="Normal 6 20 4 2" xfId="9440" xr:uid="{457B0120-210D-4B26-BB8B-F28775624409}"/>
    <cellStyle name="Normal 6 20 5" xfId="9433" xr:uid="{159B971A-F06E-48C8-B078-1AD176CAFEC1}"/>
    <cellStyle name="Normal 6 21" xfId="4217" xr:uid="{877015EA-27E7-4972-8FB8-D203ABF096FC}"/>
    <cellStyle name="Normal 6 21 2" xfId="7235" xr:uid="{48EADD91-B1D5-479F-AC23-84C99D17BDDA}"/>
    <cellStyle name="Normal 6 21 2 2" xfId="9442" xr:uid="{84ED8C31-0A53-45B2-81AF-6D9FE105EC35}"/>
    <cellStyle name="Normal 6 21 3" xfId="9441" xr:uid="{F9F4E442-9E78-4BEA-ADEA-4A0B7CEBF2E6}"/>
    <cellStyle name="Normal 6 22" xfId="5650" xr:uid="{67FF4FC2-DF31-4D74-A821-E07141037C9F}"/>
    <cellStyle name="Normal 6 22 2" xfId="7234" xr:uid="{1AB46F22-C316-414C-9EE0-38F770AE1B19}"/>
    <cellStyle name="Normal 6 22 2 2" xfId="9444" xr:uid="{3BF25181-3E9E-408C-A45C-748FB8A428B9}"/>
    <cellStyle name="Normal 6 22 3" xfId="9443" xr:uid="{C684E023-AED4-4CF2-B1AF-3422C7FE1A73}"/>
    <cellStyle name="Normal 6 23" xfId="6003" xr:uid="{44D97966-9B3F-4D17-9F28-DBB5B1CB7D59}"/>
    <cellStyle name="Normal 6 23 2" xfId="7233" xr:uid="{6F03FB88-C48A-4D91-8B9E-725860D734EA}"/>
    <cellStyle name="Normal 6 23 2 2" xfId="9445" xr:uid="{454B9315-BC55-44C9-B659-9B7981B6603F}"/>
    <cellStyle name="Normal 6 24" xfId="7232" xr:uid="{25E1A777-27C6-4FA0-8A4F-CAA86BE98CF0}"/>
    <cellStyle name="Normal 6 24 2" xfId="9446" xr:uid="{8C846105-4930-4F13-B7BD-EA1636422109}"/>
    <cellStyle name="Normal 6 25" xfId="385" xr:uid="{F8F9D32A-AC8D-4986-963E-99B659A10721}"/>
    <cellStyle name="Normal 6 3" xfId="4218" xr:uid="{0296D700-E1F9-462A-BC41-A8C04F3AEAA0}"/>
    <cellStyle name="Normal 6 3 2" xfId="4219" xr:uid="{39536563-31BF-4ED1-B1EA-9C30E7965FDF}"/>
    <cellStyle name="Normal 6 3 2 2" xfId="4220" xr:uid="{9F5676AC-60CB-4858-BEAC-659992A2A5DF}"/>
    <cellStyle name="Normal 6 3 2 2 2" xfId="7228" xr:uid="{F4757E10-14F0-4FB6-BC12-89AD3224C2E9}"/>
    <cellStyle name="Normal 6 3 2 2 2 2" xfId="9450" xr:uid="{CCA19EC3-BB2C-46B3-B33C-3AB7572930FE}"/>
    <cellStyle name="Normal 6 3 2 2 3" xfId="7229" xr:uid="{AE29A836-92A7-436B-9963-C9FCE7FCD9D7}"/>
    <cellStyle name="Normal 6 3 2 2 3 2" xfId="9451" xr:uid="{AF94D51D-E238-4798-B734-A33D130024EF}"/>
    <cellStyle name="Normal 6 3 2 2 4" xfId="9449" xr:uid="{63D58401-5A97-4F25-87BC-A3E2DB16B018}"/>
    <cellStyle name="Normal 6 3 2 3" xfId="7227" xr:uid="{0C050898-75D9-4532-9FEF-C1EB507C612E}"/>
    <cellStyle name="Normal 6 3 2 3 2" xfId="9452" xr:uid="{A2FE5AA5-86F2-4F6C-BE26-E4B5A2C511F6}"/>
    <cellStyle name="Normal 6 3 2 4" xfId="7230" xr:uid="{DE762760-8984-441E-8DB9-4F00C4CF9F9B}"/>
    <cellStyle name="Normal 6 3 2 4 2" xfId="9453" xr:uid="{F2A1802D-28B3-4D3B-B6F9-ABE783D33DAB}"/>
    <cellStyle name="Normal 6 3 2 5" xfId="9448" xr:uid="{52C54F11-DC68-4BEE-9815-2A3B23C2220F}"/>
    <cellStyle name="Normal 6 3 3" xfId="4221" xr:uid="{E429DFB4-6F74-4B91-9A86-4A4B40B4B62E}"/>
    <cellStyle name="Normal 6 3 3 2" xfId="7225" xr:uid="{56806921-8995-4214-8441-808AC3898380}"/>
    <cellStyle name="Normal 6 3 3 2 2" xfId="9455" xr:uid="{209606CA-C645-4DB4-B5B4-D211618ED90A}"/>
    <cellStyle name="Normal 6 3 3 3" xfId="7226" xr:uid="{C51E2FC1-CBFF-42CC-A289-4738CF9F3516}"/>
    <cellStyle name="Normal 6 3 3 3 2" xfId="9456" xr:uid="{14629BB1-84DE-4311-9477-EF840B1E21DA}"/>
    <cellStyle name="Normal 6 3 3 4" xfId="9454" xr:uid="{3535FA58-A8BA-4C8E-89F3-F09411D9EE79}"/>
    <cellStyle name="Normal 6 3 4" xfId="7224" xr:uid="{99FA638A-54DC-4BF3-95E1-7E37C1264FCD}"/>
    <cellStyle name="Normal 6 3 4 2" xfId="9457" xr:uid="{9D628707-DCC8-4FC3-8164-7CABDED03650}"/>
    <cellStyle name="Normal 6 3 5" xfId="7231" xr:uid="{C56023BB-6309-4582-A982-8CFA3B12C751}"/>
    <cellStyle name="Normal 6 3 5 2" xfId="9458" xr:uid="{3103CF61-52B5-44B5-8216-622C56628956}"/>
    <cellStyle name="Normal 6 3 6" xfId="9447" xr:uid="{4C20FA8D-26AC-4CF5-9375-3836C52B6937}"/>
    <cellStyle name="Normal 6 4" xfId="4222" xr:uid="{12B131FC-670F-4039-991C-967C88C562F3}"/>
    <cellStyle name="Normal 6 4 2" xfId="4223" xr:uid="{B24F8B78-24D1-4CD5-9819-5859AF06228E}"/>
    <cellStyle name="Normal 6 4 2 2" xfId="4224" xr:uid="{6B5F7735-770A-4B45-9256-07C917D898D5}"/>
    <cellStyle name="Normal 6 4 2 2 2" xfId="7221" xr:uid="{8688B12E-9380-4675-9AB2-8AB1CBF9D5C6}"/>
    <cellStyle name="Normal 6 4 2 2 2 2" xfId="9462" xr:uid="{72CD41D9-353B-4207-811B-A5F27236123B}"/>
    <cellStyle name="Normal 6 4 2 2 3" xfId="9461" xr:uid="{6CAF5D9A-DC2D-45EC-93C0-0625E2C7AF91}"/>
    <cellStyle name="Normal 6 4 2 3" xfId="7222" xr:uid="{5CF8122E-DF96-49F1-9BC8-F0EA899B31F4}"/>
    <cellStyle name="Normal 6 4 2 3 2" xfId="9463" xr:uid="{6580C8B8-E568-4A73-BC36-A8FCCA105CC0}"/>
    <cellStyle name="Normal 6 4 2 4" xfId="9460" xr:uid="{81390A9E-0109-4CAC-87C5-85CAAA7AB486}"/>
    <cellStyle name="Normal 6 4 3" xfId="4225" xr:uid="{D5C8C556-368C-4787-BD68-5896844451C1}"/>
    <cellStyle name="Normal 6 4 3 2" xfId="7220" xr:uid="{E7645373-3C5A-4FFB-9E9B-2E8B8E6F315C}"/>
    <cellStyle name="Normal 6 4 3 2 2" xfId="9465" xr:uid="{8F74C821-7EEC-49C9-B2A6-4C1425D37403}"/>
    <cellStyle name="Normal 6 4 3 3" xfId="9464" xr:uid="{30CCFB3E-3AFF-41D4-B777-36422AE209A2}"/>
    <cellStyle name="Normal 6 4 4" xfId="7223" xr:uid="{59477409-DC91-4C8F-A667-2FE9A8124CF7}"/>
    <cellStyle name="Normal 6 4 4 2" xfId="9466" xr:uid="{DEE94700-A9EE-4044-9F38-B33FE5E1BCC6}"/>
    <cellStyle name="Normal 6 4 5" xfId="9459" xr:uid="{CAF2E892-7B6A-4178-8088-8845D2CB8E1C}"/>
    <cellStyle name="Normal 6 5" xfId="4226" xr:uid="{F56D86C4-5DE2-4FA5-AAB7-8B1E119ED3CB}"/>
    <cellStyle name="Normal 6 5 2" xfId="4227" xr:uid="{2E5BD8F4-F937-46DD-8044-D65238CB89FB}"/>
    <cellStyle name="Normal 6 5 2 2" xfId="4228" xr:uid="{D6C81804-180B-4583-948C-F1E6D9A3C1E3}"/>
    <cellStyle name="Normal 6 5 2 2 2" xfId="7217" xr:uid="{8BB1C81D-4D74-43A3-B699-D759131C2BA2}"/>
    <cellStyle name="Normal 6 5 2 2 2 2" xfId="9470" xr:uid="{E47E4DFF-9E83-4149-952F-67EFD58C014B}"/>
    <cellStyle name="Normal 6 5 2 2 3" xfId="9469" xr:uid="{6E1BF831-6401-487E-A386-C1BB9F55D0A3}"/>
    <cellStyle name="Normal 6 5 2 3" xfId="7218" xr:uid="{63E6A2B2-C2DD-4D65-A89A-E728B89A02B2}"/>
    <cellStyle name="Normal 6 5 2 3 2" xfId="9471" xr:uid="{4B76976A-926D-49C2-97CD-81289AF64DA2}"/>
    <cellStyle name="Normal 6 5 2 4" xfId="9468" xr:uid="{35413151-AFF6-4F68-937D-F26CA57C6428}"/>
    <cellStyle name="Normal 6 5 3" xfId="4229" xr:uid="{F4D1BB1A-1231-4BC1-9229-1682F53D3467}"/>
    <cellStyle name="Normal 6 5 3 2" xfId="7216" xr:uid="{499BDAEE-5AAC-48EC-9F09-F5A6EA502710}"/>
    <cellStyle name="Normal 6 5 3 2 2" xfId="9473" xr:uid="{AD137146-73E5-4FBD-BB5E-90E07E706F65}"/>
    <cellStyle name="Normal 6 5 3 3" xfId="9472" xr:uid="{BC51A43F-D62C-4A39-BA70-F6406A55EC22}"/>
    <cellStyle name="Normal 6 5 4" xfId="7219" xr:uid="{E76852E9-F725-4A8C-A139-BD2510AD7712}"/>
    <cellStyle name="Normal 6 5 4 2" xfId="9474" xr:uid="{79E085B4-1CDF-42B6-98DA-30E1DD765785}"/>
    <cellStyle name="Normal 6 5 5" xfId="9467" xr:uid="{6E328CB5-3B7D-4DBD-875C-613D1831909C}"/>
    <cellStyle name="Normal 6 6" xfId="4230" xr:uid="{D52492F2-3E18-4C9B-8401-6C9328F6A485}"/>
    <cellStyle name="Normal 6 6 2" xfId="4231" xr:uid="{EC0B8438-5E7B-4682-88EB-CD11EF370AF0}"/>
    <cellStyle name="Normal 6 6 2 2" xfId="4232" xr:uid="{F54491C2-487B-48DB-A6DE-52267A39601D}"/>
    <cellStyle name="Normal 6 6 2 2 2" xfId="7213" xr:uid="{0DC72928-E80E-4D2F-9BE3-A72AE4F28399}"/>
    <cellStyle name="Normal 6 6 2 2 2 2" xfId="9478" xr:uid="{3FBA2E90-A605-425C-950A-91D79D127309}"/>
    <cellStyle name="Normal 6 6 2 2 3" xfId="9477" xr:uid="{B1996A7A-EBE3-409C-B572-9D85AFBB1184}"/>
    <cellStyle name="Normal 6 6 2 3" xfId="7214" xr:uid="{FD48C02B-7EF3-47F7-96BC-128D9E0EDD9F}"/>
    <cellStyle name="Normal 6 6 2 3 2" xfId="9479" xr:uid="{982ED50D-46E9-4F5C-89D0-66AF0DE32C9F}"/>
    <cellStyle name="Normal 6 6 2 4" xfId="9476" xr:uid="{ECA34EFC-9C7D-46B3-9127-DE9D1EF06D22}"/>
    <cellStyle name="Normal 6 6 3" xfId="4233" xr:uid="{F7C50FEB-6814-4B0D-9CA0-CD62812B1BAC}"/>
    <cellStyle name="Normal 6 6 3 2" xfId="7212" xr:uid="{B476EBA1-8576-4AA8-A7BE-B466471587F7}"/>
    <cellStyle name="Normal 6 6 3 2 2" xfId="9481" xr:uid="{5E96F554-2ED2-471B-9558-C7D7FDC45900}"/>
    <cellStyle name="Normal 6 6 3 3" xfId="9480" xr:uid="{60BC090E-91E5-4858-84DE-E15A15DA2C0B}"/>
    <cellStyle name="Normal 6 6 4" xfId="7215" xr:uid="{37B894FF-E9C1-4658-A154-0FDF59915707}"/>
    <cellStyle name="Normal 6 6 4 2" xfId="9482" xr:uid="{EF25DAA3-C82D-41ED-A6A8-F30FCD09AB84}"/>
    <cellStyle name="Normal 6 6 5" xfId="9475" xr:uid="{D449C4E5-A355-48D9-A4AB-14A165D055AE}"/>
    <cellStyle name="Normal 6 7" xfId="4234" xr:uid="{579E18F8-413F-42C0-ACFF-C1AA82C8002D}"/>
    <cellStyle name="Normal 6 7 2" xfId="4235" xr:uid="{D944A813-CDDD-48F9-9952-A6BFBB75F860}"/>
    <cellStyle name="Normal 6 7 2 2" xfId="4236" xr:uid="{A5645160-A68F-402F-A2F0-D49C6F6939C4}"/>
    <cellStyle name="Normal 6 7 2 2 2" xfId="7209" xr:uid="{73FE5425-3076-4929-8986-C769AF386342}"/>
    <cellStyle name="Normal 6 7 2 2 2 2" xfId="9486" xr:uid="{140F0A34-25D1-41CE-B52F-BF87928F1AE1}"/>
    <cellStyle name="Normal 6 7 2 2 3" xfId="9485" xr:uid="{C4DCB1B3-CFD8-43AC-95EE-312225C2DA08}"/>
    <cellStyle name="Normal 6 7 2 3" xfId="7210" xr:uid="{7DBDD8BA-F265-4CD8-8FF2-FAF4AE6EEABB}"/>
    <cellStyle name="Normal 6 7 2 3 2" xfId="9487" xr:uid="{53FB8931-A4C3-4F43-A1FC-A56898F4B7A8}"/>
    <cellStyle name="Normal 6 7 2 4" xfId="9484" xr:uid="{5BD0D29D-1BDF-4E68-837A-40E86E62F056}"/>
    <cellStyle name="Normal 6 7 3" xfId="4237" xr:uid="{9BB8DC70-3AB7-42D2-AE7D-0D4D0E0151B7}"/>
    <cellStyle name="Normal 6 7 3 2" xfId="7208" xr:uid="{28584D10-4E07-4B77-B571-4EA958344015}"/>
    <cellStyle name="Normal 6 7 3 2 2" xfId="9489" xr:uid="{2A70BCDE-2AC3-49EC-8A41-D0BE4262FAD5}"/>
    <cellStyle name="Normal 6 7 3 3" xfId="9488" xr:uid="{65E78587-7C1B-497D-AC39-22833038DDF9}"/>
    <cellStyle name="Normal 6 7 4" xfId="7211" xr:uid="{90051A16-A491-47A7-BC58-5F14021EA609}"/>
    <cellStyle name="Normal 6 7 4 2" xfId="9490" xr:uid="{AA5E3A40-1842-4FCE-97DD-F9BF24031287}"/>
    <cellStyle name="Normal 6 7 5" xfId="9483" xr:uid="{E6D89547-6FE0-4004-B703-BA14CEC77DB3}"/>
    <cellStyle name="Normal 6 8" xfId="4238" xr:uid="{4FC5340E-3672-4895-AE28-27A04DFAF251}"/>
    <cellStyle name="Normal 6 8 2" xfId="4239" xr:uid="{8967C1DE-C6E9-4351-AD8E-E5F1A94C7635}"/>
    <cellStyle name="Normal 6 8 2 2" xfId="4240" xr:uid="{A710D1C4-C192-44AD-835A-E6F087D3D71D}"/>
    <cellStyle name="Normal 6 8 2 2 2" xfId="7205" xr:uid="{BE7BF797-69A1-4A26-80FB-70FAEC81445F}"/>
    <cellStyle name="Normal 6 8 2 2 2 2" xfId="9494" xr:uid="{53CC1513-1CA8-4E3C-8F72-EF608BE2A168}"/>
    <cellStyle name="Normal 6 8 2 2 3" xfId="9493" xr:uid="{D004709B-A1BC-4D79-A872-FB3DA79E7D8D}"/>
    <cellStyle name="Normal 6 8 2 3" xfId="7206" xr:uid="{8BA2DF30-379A-45C1-8EDA-43D4961F918B}"/>
    <cellStyle name="Normal 6 8 2 3 2" xfId="9495" xr:uid="{A80A15B6-6413-450B-B8EE-0AA67233BA23}"/>
    <cellStyle name="Normal 6 8 2 4" xfId="9492" xr:uid="{0BC66546-89B1-49F9-9ADA-B76660A3BC43}"/>
    <cellStyle name="Normal 6 8 3" xfId="4241" xr:uid="{4747B01C-E417-4FD7-A3E2-34FB491E8336}"/>
    <cellStyle name="Normal 6 8 3 2" xfId="7204" xr:uid="{36780100-7562-4326-8FB5-84FDAC81A33F}"/>
    <cellStyle name="Normal 6 8 3 2 2" xfId="9497" xr:uid="{15BB6A70-9A51-4C9B-8806-2DD734D1E48C}"/>
    <cellStyle name="Normal 6 8 3 3" xfId="9496" xr:uid="{2DC02CC6-92A3-4FB6-B445-73A418BF5BA3}"/>
    <cellStyle name="Normal 6 8 4" xfId="7207" xr:uid="{33E7F181-A1D9-4D99-8FBD-5B702B5E653A}"/>
    <cellStyle name="Normal 6 8 4 2" xfId="9498" xr:uid="{CF6E8A33-E36B-4D8D-B879-2B632D0A05B0}"/>
    <cellStyle name="Normal 6 8 5" xfId="9491" xr:uid="{0BBC6EFB-B277-4C58-AC52-B295946A5F13}"/>
    <cellStyle name="Normal 6 9" xfId="4242" xr:uid="{1455C3FA-9100-466B-85E0-66F3056D7C0E}"/>
    <cellStyle name="Normal 6 9 2" xfId="4243" xr:uid="{1CB4DF13-6574-4269-AAB5-BA7BB6B6AD4A}"/>
    <cellStyle name="Normal 6 9 2 2" xfId="4244" xr:uid="{4AA3DEA6-000F-4550-ACDE-F3EAA6A2762E}"/>
    <cellStyle name="Normal 6 9 2 2 2" xfId="7201" xr:uid="{B9A262F9-4DB5-4746-9573-B74F2F873006}"/>
    <cellStyle name="Normal 6 9 2 2 2 2" xfId="9502" xr:uid="{D48EE99C-37E7-4258-8968-7640FE9C929B}"/>
    <cellStyle name="Normal 6 9 2 2 3" xfId="9501" xr:uid="{48083E46-42FA-4836-88AD-692EA345374B}"/>
    <cellStyle name="Normal 6 9 2 3" xfId="7202" xr:uid="{CDF526E8-C1B0-485E-9ABC-500F90D8DD6C}"/>
    <cellStyle name="Normal 6 9 2 3 2" xfId="9503" xr:uid="{9AC4659B-9596-4F09-922E-211C344FBCFE}"/>
    <cellStyle name="Normal 6 9 2 4" xfId="9500" xr:uid="{78091BCB-84F9-43BE-A73E-C76F6DFEDDF4}"/>
    <cellStyle name="Normal 6 9 3" xfId="4245" xr:uid="{0AED99EC-CFD5-4E99-AA33-0AFAEF733E6B}"/>
    <cellStyle name="Normal 6 9 3 2" xfId="7200" xr:uid="{17B6FAB7-C508-4F35-954B-3E5315002A41}"/>
    <cellStyle name="Normal 6 9 3 2 2" xfId="9505" xr:uid="{DDBE5C61-6D27-4847-A157-9F3788FA4742}"/>
    <cellStyle name="Normal 6 9 3 3" xfId="9504" xr:uid="{5B243D75-4BDF-482C-9F93-A4A8A614040F}"/>
    <cellStyle name="Normal 6 9 4" xfId="7203" xr:uid="{278C0244-0224-4D3F-B2B0-F8C8DBB20D68}"/>
    <cellStyle name="Normal 6 9 4 2" xfId="9506" xr:uid="{368ECB0B-A59E-4713-ACD2-60BB9E98FFB9}"/>
    <cellStyle name="Normal 6 9 5" xfId="9499" xr:uid="{C39B30AF-8467-45AF-80A9-5C01C126C0E3}"/>
    <cellStyle name="Normal 6_20110701_Excel_template.v1" xfId="4246" xr:uid="{50F6FA4D-AA6D-4054-BEF5-DE059D4C35A2}"/>
    <cellStyle name="Normal 60" xfId="4247" xr:uid="{F610C6F9-5375-4E28-AD27-7137C3F5B8D4}"/>
    <cellStyle name="Normal 60 2" xfId="4248" xr:uid="{FA488D86-0A64-475F-94E1-4ABF2A926F6D}"/>
    <cellStyle name="Normal 60 2 2" xfId="7198" xr:uid="{429484DA-6E7E-4558-8126-1F441F277515}"/>
    <cellStyle name="Normal 60 2 2 2" xfId="9509" xr:uid="{0420EF7C-CA77-4AA6-B842-EE2E66B7AAB3}"/>
    <cellStyle name="Normal 60 2 3" xfId="9508" xr:uid="{7B61DC55-22FC-4C61-AF0D-D86849EA734A}"/>
    <cellStyle name="Normal 60 3" xfId="7199" xr:uid="{C8914BFB-E77A-497F-9B9C-777F2BFFDDAB}"/>
    <cellStyle name="Normal 60 3 2" xfId="9510" xr:uid="{E4B1414D-0B1D-4796-98A1-F3E5094A71B3}"/>
    <cellStyle name="Normal 60 4" xfId="9507" xr:uid="{D411A959-FBFF-4A2D-BA5E-0B7B43C9F0BA}"/>
    <cellStyle name="Normal 61" xfId="4249" xr:uid="{5E5DAEF5-ACAD-447B-952A-BF094FC2EE0B}"/>
    <cellStyle name="Normal 61 2" xfId="4250" xr:uid="{0463E90F-7F2B-49A1-8A08-89040615C023}"/>
    <cellStyle name="Normal 61 2 2" xfId="7196" xr:uid="{84C09DAC-8C0F-4ACF-A5D1-19C19124E6D0}"/>
    <cellStyle name="Normal 61 2 2 2" xfId="9513" xr:uid="{4F78639B-815B-4019-AF62-BB54A30631D8}"/>
    <cellStyle name="Normal 61 2 3" xfId="9512" xr:uid="{91A92D53-4DD3-43D6-AF11-922B3EF0598A}"/>
    <cellStyle name="Normal 61 3" xfId="7197" xr:uid="{78B16DC4-3182-46CF-8D7F-7FE28DAA76BF}"/>
    <cellStyle name="Normal 61 3 2" xfId="9514" xr:uid="{A4B0460D-42AF-42EF-8E9A-1FFC0BC13A97}"/>
    <cellStyle name="Normal 61 4" xfId="9511" xr:uid="{E7CB2452-4CE3-4534-87C6-A095B7179C90}"/>
    <cellStyle name="Normal 62" xfId="4251" xr:uid="{9EFA0A87-F4FC-45EC-B2FC-FC46E629F039}"/>
    <cellStyle name="Normal 62 2" xfId="4252" xr:uid="{D2421E08-CB58-4289-AAEA-DB7D59F523B6}"/>
    <cellStyle name="Normal 62 2 2" xfId="7194" xr:uid="{BC31EF37-59DC-463B-8FA5-5716CF9A7DCF}"/>
    <cellStyle name="Normal 62 2 2 2" xfId="9517" xr:uid="{5544EA2D-3A27-42DB-901A-E8143315DD08}"/>
    <cellStyle name="Normal 62 2 3" xfId="9516" xr:uid="{DDD5D813-919B-433B-A703-418586352A74}"/>
    <cellStyle name="Normal 62 3" xfId="7195" xr:uid="{D3E41272-E0F0-4E23-986C-851B2F2CD13A}"/>
    <cellStyle name="Normal 62 3 2" xfId="9518" xr:uid="{DE9ED2F7-69A0-45DF-BEDE-0069AF3D5F37}"/>
    <cellStyle name="Normal 62 4" xfId="9515" xr:uid="{670033CC-BE06-4E9A-AABA-53266AF9CDDB}"/>
    <cellStyle name="Normal 63" xfId="4253" xr:uid="{14251F64-F257-45F3-88BE-39809F755D0C}"/>
    <cellStyle name="Normal 63 2" xfId="4254" xr:uid="{215D5A32-729A-43F4-A603-C9041662C5D9}"/>
    <cellStyle name="Normal 63 2 2" xfId="7192" xr:uid="{6EAEB882-458E-4BF1-80F5-26DAE20DEFA2}"/>
    <cellStyle name="Normal 63 2 2 2" xfId="9521" xr:uid="{456FF521-3B41-4303-9926-33CD2CDC48A8}"/>
    <cellStyle name="Normal 63 2 3" xfId="9520" xr:uid="{003F4F7C-3E4B-417F-B30A-6E01FC84A681}"/>
    <cellStyle name="Normal 63 3" xfId="7193" xr:uid="{29740319-635E-48AA-8736-01ECFA9517AF}"/>
    <cellStyle name="Normal 63 3 2" xfId="9522" xr:uid="{AADF19F2-4ED5-4F69-AC77-5852D40C286F}"/>
    <cellStyle name="Normal 63 4" xfId="9519" xr:uid="{E2B998B7-FDDB-4340-BEDD-B16525439A03}"/>
    <cellStyle name="Normal 64" xfId="4255" xr:uid="{45165AFE-C92D-42C8-BF9E-3D01EBFF7E81}"/>
    <cellStyle name="Normal 64 2" xfId="4256" xr:uid="{154B3E90-4FF7-4C34-AEC9-AF16347CE9E5}"/>
    <cellStyle name="Normal 64 2 2" xfId="4257" xr:uid="{0723973E-2302-447D-92F9-D560824FCE95}"/>
    <cellStyle name="Normal 64 2 2 2" xfId="7189" xr:uid="{064E2466-6C55-4699-8948-F4C74D5CE65B}"/>
    <cellStyle name="Normal 64 2 2 2 2" xfId="9526" xr:uid="{DB38216E-D1F9-4846-843F-64C0BEBDD0F5}"/>
    <cellStyle name="Normal 64 2 2 3" xfId="9525" xr:uid="{C56423C8-0656-41AC-BF36-8BB51A94CB5A}"/>
    <cellStyle name="Normal 64 2 3" xfId="7190" xr:uid="{1D734341-A06A-4F85-8A57-1A264C6CE144}"/>
    <cellStyle name="Normal 64 2 3 2" xfId="9527" xr:uid="{C2670D85-0D9E-46AD-9A69-9CCFA647572C}"/>
    <cellStyle name="Normal 64 2 4" xfId="9524" xr:uid="{8ED96A83-90FA-45BB-9E2F-D2DF6DDA7298}"/>
    <cellStyle name="Normal 64 3" xfId="4258" xr:uid="{D1D4BCD1-06CA-4DCE-A00E-53B8DBEBFE94}"/>
    <cellStyle name="Normal 64 3 2" xfId="7188" xr:uid="{3658A5A0-2095-4FBE-87C9-6D4D7B947CEC}"/>
    <cellStyle name="Normal 64 3 2 2" xfId="9529" xr:uid="{B8C0D665-79C7-4A66-929D-835C11D497C0}"/>
    <cellStyle name="Normal 64 3 3" xfId="9528" xr:uid="{6979C836-3663-4C10-88AD-92801E1EED3C}"/>
    <cellStyle name="Normal 64 4" xfId="7191" xr:uid="{FE89806F-B5A9-43F3-9DB5-28569F24ABD4}"/>
    <cellStyle name="Normal 64 4 2" xfId="9530" xr:uid="{5884C125-0916-4070-8BC3-EAED6AECA188}"/>
    <cellStyle name="Normal 64 5" xfId="9523" xr:uid="{0EF41053-262C-4A2E-BE29-56295B3D84F4}"/>
    <cellStyle name="Normal 65" xfId="4259" xr:uid="{67B1A3D3-8353-4405-A9BA-9D32AABF2E7A}"/>
    <cellStyle name="Normal 65 2" xfId="4260" xr:uid="{A11F39E9-3797-4277-BA06-F1FF4603BE53}"/>
    <cellStyle name="Normal 65 2 2" xfId="4261" xr:uid="{DAD2E862-116A-47D3-AB57-F5E7A5AD192A}"/>
    <cellStyle name="Normal 65 2 2 2" xfId="7185" xr:uid="{01BB9342-4935-4AF9-A4E8-B28129828829}"/>
    <cellStyle name="Normal 65 2 2 2 2" xfId="9534" xr:uid="{3C955A2D-D40F-4BAD-9B00-A825E64235CA}"/>
    <cellStyle name="Normal 65 2 2 3" xfId="9533" xr:uid="{0A5B4E17-455F-47FB-904E-488F7BCE2355}"/>
    <cellStyle name="Normal 65 2 3" xfId="7186" xr:uid="{2BC778CB-BDAB-45A3-8765-F32E26BDF292}"/>
    <cellStyle name="Normal 65 2 3 2" xfId="9535" xr:uid="{F903CAC1-076C-46DE-AB2D-A6E60C5BBA45}"/>
    <cellStyle name="Normal 65 2 4" xfId="9532" xr:uid="{1598B182-CC84-4639-B6A2-5EAA8F8A23BC}"/>
    <cellStyle name="Normal 65 3" xfId="4262" xr:uid="{A08C6904-09E6-4049-9C70-189EC0803D1E}"/>
    <cellStyle name="Normal 65 3 2" xfId="7184" xr:uid="{5C68146D-8AA6-42AA-AA68-C82F097C2CF2}"/>
    <cellStyle name="Normal 65 3 2 2" xfId="9537" xr:uid="{E9CD1DAE-3A2E-44F5-B235-AF22CF1B8651}"/>
    <cellStyle name="Normal 65 3 3" xfId="9536" xr:uid="{B2A70A0E-EC7A-4CC6-A6C6-DB988313D0CE}"/>
    <cellStyle name="Normal 65 4" xfId="7187" xr:uid="{CE9C8F2F-71CE-4B30-B7A5-A658F466841B}"/>
    <cellStyle name="Normal 65 4 2" xfId="9538" xr:uid="{26238D73-3666-4553-904C-31FCAF26649C}"/>
    <cellStyle name="Normal 65 5" xfId="9531" xr:uid="{888C5C71-7EAB-47E5-B8D1-FF1D4BF8CCD6}"/>
    <cellStyle name="Normal 66" xfId="4263" xr:uid="{72813714-5957-49AC-8A15-CE9DA3606102}"/>
    <cellStyle name="Normal 66 2" xfId="4264" xr:uid="{F8BA5D1E-3882-406E-97EF-FC33B171C985}"/>
    <cellStyle name="Normal 66 2 2" xfId="7182" xr:uid="{A1A81721-17D3-480B-8CD1-608B5E5FBBFE}"/>
    <cellStyle name="Normal 66 2 2 2" xfId="9540" xr:uid="{32838D69-4B83-471D-8186-837895DC52F1}"/>
    <cellStyle name="Normal 66 2 3" xfId="9539" xr:uid="{6F7581C5-2172-4461-B7CE-8B1746BA8879}"/>
    <cellStyle name="Normal 66 3" xfId="7183" xr:uid="{6FEBBE25-37DC-4B65-8095-B5DA2B2541C8}"/>
    <cellStyle name="Normal 66 3 2" xfId="9541" xr:uid="{D3656E05-7D14-438C-8AA9-D6DFE7111055}"/>
    <cellStyle name="Normal 66_Operation viability" xfId="4265" xr:uid="{521C6005-4A53-48C6-A487-4A3CBEB30164}"/>
    <cellStyle name="Normal 67" xfId="4266" xr:uid="{2939F39C-8BD3-4AB8-B413-1D24350DB4FD}"/>
    <cellStyle name="Normal 67 2" xfId="4267" xr:uid="{4A390CC5-BDEB-4C9E-A4A6-A96C947EF5BD}"/>
    <cellStyle name="Normal 67 2 2" xfId="7180" xr:uid="{360A24B4-5F08-4FCB-B801-AB6D0813CE5C}"/>
    <cellStyle name="Normal 67 2 2 2" xfId="9544" xr:uid="{FB96D376-1611-4B36-8AAD-BDF16F0445B5}"/>
    <cellStyle name="Normal 67 2 3" xfId="9543" xr:uid="{90524228-35AF-4276-BD2B-C9FF20C278E3}"/>
    <cellStyle name="Normal 67 3" xfId="7181" xr:uid="{28E48B92-2FC8-460E-ACAD-745808EB824B}"/>
    <cellStyle name="Normal 67 3 2" xfId="9545" xr:uid="{DC827DE2-B532-4AAA-8C5A-5F5CBE094409}"/>
    <cellStyle name="Normal 67 4" xfId="9542" xr:uid="{5EB8FA89-5636-47D9-A19E-C0236886A520}"/>
    <cellStyle name="Normal 68" xfId="4268" xr:uid="{1C24FE15-08C2-42A5-A1C1-E7A91110CA2F}"/>
    <cellStyle name="Normal 68 2" xfId="4269" xr:uid="{16A30BDD-62C1-48D3-BAA7-85868F80F7CC}"/>
    <cellStyle name="Normal 68 2 2" xfId="4270" xr:uid="{D6BB2988-ECE6-41B0-84CC-71F5A63B415B}"/>
    <cellStyle name="Normal 68 2 2 2" xfId="7177" xr:uid="{56DA8891-F8BC-402F-A9D9-07CDE63CF997}"/>
    <cellStyle name="Normal 68 2 2 2 2" xfId="9547" xr:uid="{20F13911-342D-40DB-8E38-05FDA63E1226}"/>
    <cellStyle name="Normal 68 2 2 3" xfId="9546" xr:uid="{4F8578CA-990A-4CDE-B0EC-BB1CCBD2D8BC}"/>
    <cellStyle name="Normal 68 2 3" xfId="7178" xr:uid="{3D01CA88-E384-4433-8F21-BDE01D9EF9DC}"/>
    <cellStyle name="Normal 68 2 3 2" xfId="9548" xr:uid="{62515504-EEC2-42B4-A330-F99DC1DA896B}"/>
    <cellStyle name="Normal 68 2_Operation viability" xfId="4271" xr:uid="{B6CDA492-9BBE-4C37-A9D9-7AD7B3B0418D}"/>
    <cellStyle name="Normal 68 3" xfId="4272" xr:uid="{E5FCC74E-E234-450F-A96E-E57CB6B840A3}"/>
    <cellStyle name="Normal 68 3 2" xfId="7176" xr:uid="{BEF2D6BB-A382-435B-A188-CC27FF81CDC3}"/>
    <cellStyle name="Normal 68 3 2 2" xfId="9550" xr:uid="{CF5861CE-5444-43EC-84ED-C393F14E672C}"/>
    <cellStyle name="Normal 68 3 3" xfId="9549" xr:uid="{1FFA6D00-8AD8-46EB-BA55-FF87285068BF}"/>
    <cellStyle name="Normal 68 4" xfId="7179" xr:uid="{2EAAAD79-3519-460A-89B6-E0D4395B6CFD}"/>
    <cellStyle name="Normal 68 4 2" xfId="9551" xr:uid="{BF6B22F0-C0BB-4479-A0EC-DFFC6CBB7B62}"/>
    <cellStyle name="Normal 68_Operation viability" xfId="4273" xr:uid="{B8A68001-5B70-4EA7-BEC6-AD8872AE0360}"/>
    <cellStyle name="Normal 69" xfId="4274" xr:uid="{B2055136-1E48-4920-A565-076A5604ADCB}"/>
    <cellStyle name="Normal 69 2" xfId="4275" xr:uid="{F37555C6-105E-4C24-976B-24F9411376C7}"/>
    <cellStyle name="Normal 69 2 2" xfId="7174" xr:uid="{B3694769-262D-4631-8EE8-4D0CA2EF4564}"/>
    <cellStyle name="Normal 69 2 2 2" xfId="9554" xr:uid="{604A22D1-9B5F-4F63-8B3E-2C0FDC086358}"/>
    <cellStyle name="Normal 69 2 3" xfId="9553" xr:uid="{A61806D4-12BB-4B2B-A530-20517FB8C5C7}"/>
    <cellStyle name="Normal 69 3" xfId="7175" xr:uid="{0121716B-CBF5-4B10-9522-FAE5753AA16C}"/>
    <cellStyle name="Normal 69 3 2" xfId="9555" xr:uid="{684DF94C-F99C-43C6-88D3-5C761468CD78}"/>
    <cellStyle name="Normal 69 4" xfId="9552" xr:uid="{C3AFDB7D-8C1A-4750-89D2-CA000C454BC0}"/>
    <cellStyle name="Normal 69_Operation viability" xfId="4276" xr:uid="{D30354E6-CA66-42AC-A921-CE9AE14B39F2}"/>
    <cellStyle name="Normal 7" xfId="91" xr:uid="{991AEA2B-4492-4D63-A774-CF3AA395CC47}"/>
    <cellStyle name="Normal 7 10" xfId="4277" xr:uid="{6C9AB492-46CF-4FFA-8A73-DA67428F2C7B}"/>
    <cellStyle name="Normal 7 10 2" xfId="4278" xr:uid="{EA2277A8-137C-4020-BDCE-B5C382FB4F8C}"/>
    <cellStyle name="Normal 7 10 2 2" xfId="7172" xr:uid="{8426FA1A-3A4C-4004-87CF-FFB45272ADCF}"/>
    <cellStyle name="Normal 7 10 2 2 2" xfId="9559" xr:uid="{8B882A89-67D6-4385-BDDB-CC633C4CE305}"/>
    <cellStyle name="Normal 7 10 2 3" xfId="9558" xr:uid="{AE8BA606-09F1-4F64-A765-F5612E47340D}"/>
    <cellStyle name="Normal 7 10 3" xfId="7173" xr:uid="{165C892F-B750-455B-A291-99385AB23560}"/>
    <cellStyle name="Normal 7 10 3 2" xfId="9560" xr:uid="{2902DC25-8C44-4F65-AE05-4C63B8D49BE4}"/>
    <cellStyle name="Normal 7 10 4" xfId="9557" xr:uid="{767953B8-7143-403E-B97D-F19E0257D56E}"/>
    <cellStyle name="Normal 7 10_Operation viability" xfId="4279" xr:uid="{CE281837-9032-43A9-9B5D-DB2601109C69}"/>
    <cellStyle name="Normal 7 11" xfId="4280" xr:uid="{092832BD-23B6-4ACC-9884-9DD9E95F0B3D}"/>
    <cellStyle name="Normal 7 11 2" xfId="4281" xr:uid="{5A32317C-A534-4DE9-8819-1C2E031B2121}"/>
    <cellStyle name="Normal 7 11 2 2" xfId="7170" xr:uid="{A3CC5DAC-5524-4395-A61D-CCA9C73B796C}"/>
    <cellStyle name="Normal 7 11 2 2 2" xfId="9563" xr:uid="{8C2D615C-90A3-4FE0-AEB8-72A3C5FD1171}"/>
    <cellStyle name="Normal 7 11 2 3" xfId="9562" xr:uid="{9E53FD8D-A502-44E0-833D-61722D868D90}"/>
    <cellStyle name="Normal 7 11 3" xfId="7171" xr:uid="{AD1D7A29-2028-409B-A402-5FF72F94B7EC}"/>
    <cellStyle name="Normal 7 11 3 2" xfId="9564" xr:uid="{4E93CE3F-737C-49DD-A41C-6B0D77BFE2D8}"/>
    <cellStyle name="Normal 7 11 4" xfId="9561" xr:uid="{7749808F-C110-45D5-89E1-D32A70403749}"/>
    <cellStyle name="Normal 7 11_Operation viability" xfId="4282" xr:uid="{C1E68AA0-BB50-4158-8285-41510FB4818E}"/>
    <cellStyle name="Normal 7 12" xfId="4283" xr:uid="{CC80BF1E-AC08-494E-85D3-892663F8D5E6}"/>
    <cellStyle name="Normal 7 12 2" xfId="4284" xr:uid="{8268325F-604D-49C2-AAC7-615479AFD109}"/>
    <cellStyle name="Normal 7 12 2 2" xfId="6023" xr:uid="{EEDA6FA5-6D5D-4871-A538-B063D3EA3069}"/>
    <cellStyle name="Normal 7 12 2 2 2" xfId="9567" xr:uid="{0E141CF0-51F6-48DE-A13A-9A94A1B20CFA}"/>
    <cellStyle name="Normal 7 12 2 3" xfId="9566" xr:uid="{17A4EED8-CF76-41DF-AC9E-DD3C1A706C0F}"/>
    <cellStyle name="Normal 7 12 3" xfId="7169" xr:uid="{996D266C-83A5-4B59-8E08-7062502C15B2}"/>
    <cellStyle name="Normal 7 12 3 2" xfId="9568" xr:uid="{DE57ADDA-0D60-4A8A-963B-3E27C9ED7B58}"/>
    <cellStyle name="Normal 7 12 4" xfId="9565" xr:uid="{ED5B9C8B-B5FC-426B-829B-EC4F58CAE35C}"/>
    <cellStyle name="Normal 7 12_Operation viability" xfId="4285" xr:uid="{F195EB24-2E19-4162-98CA-79B5999B1A65}"/>
    <cellStyle name="Normal 7 13" xfId="4286" xr:uid="{95D7CD27-0C80-4345-B586-9C3F857C04B8}"/>
    <cellStyle name="Normal 7 13 2" xfId="4287" xr:uid="{DD3EF163-2CAF-496F-BA8A-F90CCA9320F4}"/>
    <cellStyle name="Normal 7 13 2 2" xfId="7167" xr:uid="{EB58DA47-4D09-4CE8-9D40-2145AE0D5FF5}"/>
    <cellStyle name="Normal 7 13 2 2 2" xfId="9571" xr:uid="{45B39A2B-E7A5-4174-AC0B-97AF351BE775}"/>
    <cellStyle name="Normal 7 13 2 3" xfId="9570" xr:uid="{4276D334-7BD8-42E9-BCC8-C61263CF32F4}"/>
    <cellStyle name="Normal 7 13 3" xfId="7168" xr:uid="{458716E2-CAC9-41B6-930A-CB178E086638}"/>
    <cellStyle name="Normal 7 13 3 2" xfId="9572" xr:uid="{53CD4D22-C322-46EB-9D74-4CD554C34FEA}"/>
    <cellStyle name="Normal 7 13 4" xfId="9569" xr:uid="{569F267B-FF27-4BA8-BD07-CEACB7D2A94E}"/>
    <cellStyle name="Normal 7 13_Operation viability" xfId="4288" xr:uid="{6826997D-3298-43B4-88D3-71366F911C83}"/>
    <cellStyle name="Normal 7 14" xfId="4289" xr:uid="{D707210C-36EC-4CEE-8393-6D917A8BEF99}"/>
    <cellStyle name="Normal 7 14 2" xfId="4290" xr:uid="{6B7C20F1-0E06-4EF3-9CE3-88C8C13E4084}"/>
    <cellStyle name="Normal 7 14 2 2" xfId="7165" xr:uid="{6E2DB61A-3B45-49D9-9F29-F0FE7A7BAD23}"/>
    <cellStyle name="Normal 7 14 2 2 2" xfId="9575" xr:uid="{1D16CFA2-8B2E-438C-849B-2327639079DD}"/>
    <cellStyle name="Normal 7 14 2 3" xfId="9574" xr:uid="{1594AC0B-02F4-433A-9481-8DEAD9B61828}"/>
    <cellStyle name="Normal 7 14 3" xfId="7166" xr:uid="{548793D0-7824-4E66-80F9-3ADCEBB6DA30}"/>
    <cellStyle name="Normal 7 14 3 2" xfId="9576" xr:uid="{3AAB49EF-ADE3-472C-BBE1-A9D75DA408C9}"/>
    <cellStyle name="Normal 7 14 4" xfId="9573" xr:uid="{564C1E4D-CDC1-4C13-AE07-07919DD6ADB8}"/>
    <cellStyle name="Normal 7 14_Operation viability" xfId="4291" xr:uid="{44F82A30-D0C3-4AF4-9373-94BC8CACD8C6}"/>
    <cellStyle name="Normal 7 15" xfId="4292" xr:uid="{86AB240F-63D2-4405-84F0-B39372816231}"/>
    <cellStyle name="Normal 7 15 2" xfId="4293" xr:uid="{A288C49A-E33A-489C-9AD5-FD27F64016B6}"/>
    <cellStyle name="Normal 7 15 2 2" xfId="7163" xr:uid="{C52E3374-36AD-4502-B93F-CCFE5F45C565}"/>
    <cellStyle name="Normal 7 15 2 2 2" xfId="9579" xr:uid="{48171C61-28E6-46BA-8972-BE011BC99C6D}"/>
    <cellStyle name="Normal 7 15 2 3" xfId="9578" xr:uid="{4BF540AA-6F15-46BE-BD01-E69E78570D9A}"/>
    <cellStyle name="Normal 7 15 3" xfId="7164" xr:uid="{C61AF3AB-E188-4553-897C-B6F6D59C62CB}"/>
    <cellStyle name="Normal 7 15 3 2" xfId="9580" xr:uid="{9A393861-FBB4-4EB5-A872-DDC54FC8625E}"/>
    <cellStyle name="Normal 7 15 4" xfId="9577" xr:uid="{D8756562-5E6F-4B1D-95A6-9E98BAB90B1C}"/>
    <cellStyle name="Normal 7 15_Operation viability" xfId="4294" xr:uid="{591B1471-1CD9-4341-BE39-B3E6B735D738}"/>
    <cellStyle name="Normal 7 16" xfId="4295" xr:uid="{07471AF8-BF0E-4636-B5FB-AF73235B6BC5}"/>
    <cellStyle name="Normal 7 16 2" xfId="4296" xr:uid="{32BD9AC4-42AB-4F29-8AAF-CFDEDD668A05}"/>
    <cellStyle name="Normal 7 16 2 2" xfId="7161" xr:uid="{3C97DE44-3DEF-4B6C-88CD-2D417CF40F11}"/>
    <cellStyle name="Normal 7 16 2 2 2" xfId="9583" xr:uid="{4F904C2E-564A-42E9-97BE-FF2165781AF6}"/>
    <cellStyle name="Normal 7 16 2 3" xfId="9582" xr:uid="{822D8A24-F201-49AB-9410-DFD39CF30C8C}"/>
    <cellStyle name="Normal 7 16 3" xfId="7162" xr:uid="{16F7C9F2-CCA9-4B42-B33F-333479F864D7}"/>
    <cellStyle name="Normal 7 16 3 2" xfId="9584" xr:uid="{EADB6FC7-2CDA-4B5F-AB5D-5B4E455F4756}"/>
    <cellStyle name="Normal 7 16 4" xfId="9581" xr:uid="{2FA8CC18-692E-483A-9669-7146ADB74EC7}"/>
    <cellStyle name="Normal 7 16_Operation viability" xfId="4297" xr:uid="{A3430536-3744-4840-A1ED-B919C0488082}"/>
    <cellStyle name="Normal 7 17" xfId="4298" xr:uid="{7CD8C564-3800-42B6-9E2D-DD3F8EDAD3A3}"/>
    <cellStyle name="Normal 7 17 2" xfId="4299" xr:uid="{39737B2F-D18B-44CD-8E11-60EBA5A0920F}"/>
    <cellStyle name="Normal 7 17 2 2" xfId="7159" xr:uid="{EFC00AC5-0F88-4307-87E7-BA530D434132}"/>
    <cellStyle name="Normal 7 17 2 2 2" xfId="9587" xr:uid="{717D84D8-FCF2-420B-8DF5-577D7D253111}"/>
    <cellStyle name="Normal 7 17 2 3" xfId="9586" xr:uid="{C2527A0A-43C8-4086-BDC4-5890A4115E02}"/>
    <cellStyle name="Normal 7 17 3" xfId="7160" xr:uid="{8AD4C9A0-836D-4B69-B798-E961C26EA769}"/>
    <cellStyle name="Normal 7 17 3 2" xfId="9588" xr:uid="{3A248F70-B901-42C3-9FEE-BF210F2CBDCB}"/>
    <cellStyle name="Normal 7 17 4" xfId="9585" xr:uid="{D284463C-EBC2-470B-A9BA-50D2D1CE357E}"/>
    <cellStyle name="Normal 7 17_Operation viability" xfId="4300" xr:uid="{CDA11AF9-B3BF-4B9D-94C7-F1E90A13487D}"/>
    <cellStyle name="Normal 7 18" xfId="4301" xr:uid="{77B27E93-5078-4023-AF35-99713AB8C0A1}"/>
    <cellStyle name="Normal 7 18 2" xfId="4302" xr:uid="{2C0499EB-C712-4234-998D-A5505FA81F8E}"/>
    <cellStyle name="Normal 7 18 2 2" xfId="7157" xr:uid="{FFA06754-A803-4C6B-BA8E-A0CC56710521}"/>
    <cellStyle name="Normal 7 18 2 2 2" xfId="9591" xr:uid="{D9758543-856B-422F-90D8-E3C80DFCC72A}"/>
    <cellStyle name="Normal 7 18 2 3" xfId="9590" xr:uid="{5C86CF95-FADA-4754-9ADC-08EF7F61C1F9}"/>
    <cellStyle name="Normal 7 18 3" xfId="7158" xr:uid="{2AE7ED51-9FC4-4A1D-8595-7288610909F0}"/>
    <cellStyle name="Normal 7 18 3 2" xfId="9592" xr:uid="{7BA2ACCC-42F0-4795-9F43-CB3FDD7B1215}"/>
    <cellStyle name="Normal 7 18 4" xfId="9589" xr:uid="{98FC7CBC-9D78-4E2D-B6A1-F6B850FC8DDA}"/>
    <cellStyle name="Normal 7 18_Operation viability" xfId="4303" xr:uid="{25A51B32-DDBD-4A06-AED1-9CC6E5B22FF0}"/>
    <cellStyle name="Normal 7 19" xfId="4304" xr:uid="{53B7E438-BE65-425B-87F2-8E6D622C6BE3}"/>
    <cellStyle name="Normal 7 19 2" xfId="4305" xr:uid="{8F5BB83C-21ED-4B42-9952-60166AEB988E}"/>
    <cellStyle name="Normal 7 19 2 2" xfId="7155" xr:uid="{8F1E878D-3A3D-4416-80F0-2EFE4CE96132}"/>
    <cellStyle name="Normal 7 19 2 2 2" xfId="9595" xr:uid="{7E596813-A797-4B7C-B26F-AD0BC1CF8A6F}"/>
    <cellStyle name="Normal 7 19 2 3" xfId="9594" xr:uid="{3F6CF3C9-FC21-491A-98E9-EA06C84D6B0F}"/>
    <cellStyle name="Normal 7 19 3" xfId="7156" xr:uid="{97F848E5-33E5-447F-9278-6BBF4CFF1C3A}"/>
    <cellStyle name="Normal 7 19 3 2" xfId="9596" xr:uid="{6E7D8CB8-5A46-4BE7-973D-35CF2F71A949}"/>
    <cellStyle name="Normal 7 19 4" xfId="9593" xr:uid="{5A235E7E-BA91-4411-A4F8-5A1200A58634}"/>
    <cellStyle name="Normal 7 19_Operation viability" xfId="4306" xr:uid="{B0FD1AFA-4B32-415B-B6BF-AB6785A51569}"/>
    <cellStyle name="Normal 7 2" xfId="386" xr:uid="{361C40D1-D21D-455C-8D52-E787FE81FFDE}"/>
    <cellStyle name="Normal 7 2 2" xfId="36" xr:uid="{BE43B321-CA84-43F3-84AF-64B64BD3CE08}"/>
    <cellStyle name="Normal 7 2 2 2" xfId="7153" xr:uid="{6A8D4C2E-D796-4449-9C53-CB57EEDE565E}"/>
    <cellStyle name="Normal 7 2 2 2 2" xfId="9599" xr:uid="{B18D5360-6C76-4E55-9A3E-5DEA9A95B1C5}"/>
    <cellStyle name="Normal 7 2 2 3" xfId="7154" xr:uid="{5AA80D30-0DA5-4B87-8391-6918A9F6340A}"/>
    <cellStyle name="Normal 7 2 2 3 2" xfId="9600" xr:uid="{D003332F-BD03-4A76-AD53-AB14AE86952C}"/>
    <cellStyle name="Normal 7 2 2 4" xfId="9598" xr:uid="{15F4A022-8A5F-4B55-8307-1BE5B6569C79}"/>
    <cellStyle name="Normal 7 2 2 5" xfId="4307" xr:uid="{2E65860C-6620-44E3-9E15-7425C0107E0A}"/>
    <cellStyle name="Normal 7 2 3" xfId="7152" xr:uid="{E08DF120-57CF-4A42-A5C0-DD28BCD7571A}"/>
    <cellStyle name="Normal 7 2 3 2" xfId="9601" xr:uid="{EA67BA3B-3D29-4DBD-BB9B-0933E00FD643}"/>
    <cellStyle name="Normal 7 2 4" xfId="9597" xr:uid="{054348AF-7C08-4A04-8A34-661A8C4A6991}"/>
    <cellStyle name="Normal 7 2_Operation viability" xfId="4308" xr:uid="{9251DFC2-D6B2-40D2-95D4-A1070A539B9C}"/>
    <cellStyle name="Normal 7 20" xfId="4309" xr:uid="{ECD5037F-28EE-4225-8521-D7CD5545961F}"/>
    <cellStyle name="Normal 7 20 2" xfId="4310" xr:uid="{6ED26C52-95DB-4F85-B9A6-E865623D829E}"/>
    <cellStyle name="Normal 7 20 2 2" xfId="7150" xr:uid="{5EB79610-B99C-4FAB-B404-D4557AF974F7}"/>
    <cellStyle name="Normal 7 20 2 2 2" xfId="9604" xr:uid="{FDCBEC56-AB4C-4FC2-BC2E-868C70E0ED03}"/>
    <cellStyle name="Normal 7 20 2 3" xfId="9603" xr:uid="{78ABFDF8-E82C-4F0A-AFA5-5D99E93EAB15}"/>
    <cellStyle name="Normal 7 20 3" xfId="7151" xr:uid="{B4E39BE1-2D28-4873-BBB7-B7B72BBCAA32}"/>
    <cellStyle name="Normal 7 20 3 2" xfId="9605" xr:uid="{7266790C-358A-442E-8747-ECB1052DEE53}"/>
    <cellStyle name="Normal 7 20 4" xfId="9602" xr:uid="{73DCD79A-8A3D-481E-8DD7-19BD3B4B041D}"/>
    <cellStyle name="Normal 7 20_Operation viability" xfId="4311" xr:uid="{FBD658F6-0D1D-4849-BEA1-A7DAC079FDB4}"/>
    <cellStyle name="Normal 7 21" xfId="4312" xr:uid="{CE2A68F8-6EBA-45C6-8672-3425456C6294}"/>
    <cellStyle name="Normal 7 21 2" xfId="4313" xr:uid="{1D2B9EF5-846A-4A8E-BC32-493A5B128E09}"/>
    <cellStyle name="Normal 7 21 2 2" xfId="7148" xr:uid="{8D667BF8-9D2E-41FA-92C9-2E07B58FC6F3}"/>
    <cellStyle name="Normal 7 21 2 2 2" xfId="9608" xr:uid="{D331D4EA-CD56-4757-B773-C454E49258A2}"/>
    <cellStyle name="Normal 7 21 2 3" xfId="9607" xr:uid="{051E0DFC-40B6-43F7-B8DB-5ED18F91AC34}"/>
    <cellStyle name="Normal 7 21 3" xfId="7149" xr:uid="{A3D47404-DB60-4304-9744-08231C0D3741}"/>
    <cellStyle name="Normal 7 21 3 2" xfId="9609" xr:uid="{1004398C-64BF-44EA-80FE-5D521A8F1F77}"/>
    <cellStyle name="Normal 7 21 4" xfId="9606" xr:uid="{0EB19FF0-E9FF-4990-9CCC-CD9AC4A7A460}"/>
    <cellStyle name="Normal 7 21_Operation viability" xfId="4314" xr:uid="{624F6638-0B7F-4DA7-9C37-8F4BD6D23661}"/>
    <cellStyle name="Normal 7 22" xfId="4315" xr:uid="{26B9CA42-282C-40D9-8432-E9CDEDCB7501}"/>
    <cellStyle name="Normal 7 22 2" xfId="4316" xr:uid="{674587F7-C3FC-46A5-9933-190BBC8B9217}"/>
    <cellStyle name="Normal 7 22 2 2" xfId="7146" xr:uid="{78EE612D-94FA-4987-8A4B-7C467AD122A9}"/>
    <cellStyle name="Normal 7 22 2 2 2" xfId="9612" xr:uid="{11F4DD3C-A451-4FA7-9E13-7C2B83025115}"/>
    <cellStyle name="Normal 7 22 2 3" xfId="9611" xr:uid="{282073AD-0328-4A93-BA16-9E93BFA6CAC3}"/>
    <cellStyle name="Normal 7 22 3" xfId="7147" xr:uid="{A15A8F4C-6690-40A6-8683-534CEB10D195}"/>
    <cellStyle name="Normal 7 22 3 2" xfId="9613" xr:uid="{77C9FF26-3F68-471D-B0C5-27C00D544FE5}"/>
    <cellStyle name="Normal 7 22 4" xfId="9610" xr:uid="{DA58305D-9C0B-406E-BBF7-BED8AA51B623}"/>
    <cellStyle name="Normal 7 22_Operation viability" xfId="4317" xr:uid="{DB63DE05-1145-4B9F-809E-1AC6DE5C36C5}"/>
    <cellStyle name="Normal 7 23" xfId="4318" xr:uid="{22B98345-C39F-4B53-94C3-F5736CA21433}"/>
    <cellStyle name="Normal 7 23 2" xfId="4319" xr:uid="{06703235-450C-464D-8D63-4825763CA879}"/>
    <cellStyle name="Normal 7 23 2 2" xfId="7144" xr:uid="{41E7B7AD-5B24-4336-8BB5-111D796C8A76}"/>
    <cellStyle name="Normal 7 23 2 2 2" xfId="9616" xr:uid="{2BD17B7D-59E5-4E06-958F-B294C430ACFE}"/>
    <cellStyle name="Normal 7 23 2 3" xfId="9615" xr:uid="{CCB9B00E-1C3C-4217-B5A2-A4CA9BA82090}"/>
    <cellStyle name="Normal 7 23 3" xfId="7145" xr:uid="{79052844-75B8-4F04-9C0A-F834883FD4F9}"/>
    <cellStyle name="Normal 7 23 3 2" xfId="9617" xr:uid="{4EDEE39B-B3EB-4BCE-96B8-85062DD7C2E5}"/>
    <cellStyle name="Normal 7 23 4" xfId="9614" xr:uid="{AC66209B-BD6A-4CB2-A346-9B993763DBAC}"/>
    <cellStyle name="Normal 7 23_Operation viability" xfId="4320" xr:uid="{E65D3D76-C12B-41E0-AF2F-BD50B3DEFCBA}"/>
    <cellStyle name="Normal 7 24" xfId="4321" xr:uid="{FA3E0592-126A-4383-AEB5-019AFAF1F865}"/>
    <cellStyle name="Normal 7 24 2" xfId="4322" xr:uid="{F67FFCA2-8D5B-4A25-B2F4-769392856344}"/>
    <cellStyle name="Normal 7 24 2 2" xfId="4323" xr:uid="{529BD995-39C1-4705-8A2B-CFDD74C5BD85}"/>
    <cellStyle name="Normal 7 24 2 2 2" xfId="7141" xr:uid="{60C7D338-06DD-4772-A6F5-A33B9492B194}"/>
    <cellStyle name="Normal 7 24 2 2 2 2" xfId="9621" xr:uid="{9FCF9F93-5B58-44C7-98A7-D55809D33F3B}"/>
    <cellStyle name="Normal 7 24 2 2 3" xfId="9620" xr:uid="{2F7D5DCE-B7E4-4F99-A277-76767F0F894D}"/>
    <cellStyle name="Normal 7 24 2 3" xfId="7142" xr:uid="{1B2E0212-D447-43EE-BD84-565F49865D11}"/>
    <cellStyle name="Normal 7 24 2 3 2" xfId="9622" xr:uid="{A98A0DDF-4F05-495E-8599-5F056EE03234}"/>
    <cellStyle name="Normal 7 24 2 4" xfId="9619" xr:uid="{AEF2B9E2-1C4A-4DA2-86DB-198BD036A49F}"/>
    <cellStyle name="Normal 7 24 3" xfId="4324" xr:uid="{3E2F5465-F369-4DD3-8C95-55174EDA0DFF}"/>
    <cellStyle name="Normal 7 24 3 2" xfId="7140" xr:uid="{2B7E489C-F7BF-41FF-B404-DE9EB36A288E}"/>
    <cellStyle name="Normal 7 24 3 2 2" xfId="9624" xr:uid="{5324B8E8-CB9A-4BC0-BCA0-06D8F3689E73}"/>
    <cellStyle name="Normal 7 24 3 3" xfId="9623" xr:uid="{AE0E0D58-ACA1-4312-A723-B2A255FE958A}"/>
    <cellStyle name="Normal 7 24 4" xfId="7143" xr:uid="{1C0AD33F-14A2-45F6-9D0D-B7F16CA66ECA}"/>
    <cellStyle name="Normal 7 24 4 2" xfId="9625" xr:uid="{F472634B-647D-4B80-907B-C6547CBCD5DD}"/>
    <cellStyle name="Normal 7 24 5" xfId="9618" xr:uid="{756F0595-6BAA-4082-878E-75833741B414}"/>
    <cellStyle name="Normal 7 25" xfId="4325" xr:uid="{865DE46F-5FD5-41AB-8DB9-E7003DCA94C9}"/>
    <cellStyle name="Normal 7 25 2" xfId="4326" xr:uid="{279EC9FB-3204-4BE0-8950-D1D9233A2EA4}"/>
    <cellStyle name="Normal 7 25 2 2" xfId="4327" xr:uid="{B3C0891C-7C8E-4820-94CA-8911D53254CD}"/>
    <cellStyle name="Normal 7 25 2 2 2" xfId="7137" xr:uid="{68C771DD-590D-45F2-BDB1-BC9AF79CA6A6}"/>
    <cellStyle name="Normal 7 25 2 2 2 2" xfId="9629" xr:uid="{35BEF1C8-78DC-447A-A865-1008248728BC}"/>
    <cellStyle name="Normal 7 25 2 2 3" xfId="9628" xr:uid="{EC7F23BB-46FE-40A0-9A12-FAE73139B3BD}"/>
    <cellStyle name="Normal 7 25 2 3" xfId="7138" xr:uid="{310842B7-BA1C-49F5-AB36-E3A3B7133545}"/>
    <cellStyle name="Normal 7 25 2 3 2" xfId="9630" xr:uid="{BC901863-849E-4F0C-BA9F-A7EF07854F6E}"/>
    <cellStyle name="Normal 7 25 2 4" xfId="9627" xr:uid="{235039DC-425A-4060-9CCE-5B016418F6CE}"/>
    <cellStyle name="Normal 7 25 3" xfId="4328" xr:uid="{8A978C89-E9E1-4D41-BB8E-D5280FF63074}"/>
    <cellStyle name="Normal 7 25 3 2" xfId="7136" xr:uid="{59819066-BE88-4E44-8C70-7F1F3EA6D749}"/>
    <cellStyle name="Normal 7 25 3 2 2" xfId="9632" xr:uid="{FDF169A6-E97F-4FD7-95E7-BDA436BD310E}"/>
    <cellStyle name="Normal 7 25 3 3" xfId="9631" xr:uid="{DABAD35B-EE70-44C1-8EBD-DC6D10E3F2F1}"/>
    <cellStyle name="Normal 7 25 4" xfId="7139" xr:uid="{4408C73C-D386-4291-B0E6-E83B5709343E}"/>
    <cellStyle name="Normal 7 25 4 2" xfId="9633" xr:uid="{DA998C35-C111-4F5F-9181-C971D3F83B84}"/>
    <cellStyle name="Normal 7 25 5" xfId="9626" xr:uid="{44008246-4321-454A-A8EF-9EA597CDB59C}"/>
    <cellStyle name="Normal 7 26" xfId="4329" xr:uid="{2DB8094A-54C0-4682-94A4-132E080457DB}"/>
    <cellStyle name="Normal 7 26 2" xfId="4330" xr:uid="{CD5ABD86-E9B4-4113-95A3-70256C62D073}"/>
    <cellStyle name="Normal 7 26 2 2" xfId="4331" xr:uid="{D6268703-ECFB-4331-A2E5-055467536F46}"/>
    <cellStyle name="Normal 7 26 2 2 2" xfId="7133" xr:uid="{B1009CC3-90D2-4A27-AC24-2DE797A2AE89}"/>
    <cellStyle name="Normal 7 26 2 2 2 2" xfId="9637" xr:uid="{15BF42CB-C48A-4D0C-8B87-C3F68C59DFA4}"/>
    <cellStyle name="Normal 7 26 2 2 3" xfId="9636" xr:uid="{4A178A7C-6CAC-4C01-BCC7-B594C253E679}"/>
    <cellStyle name="Normal 7 26 2 3" xfId="7134" xr:uid="{59929A9E-F7EE-4821-AD77-AFB9ED7625B9}"/>
    <cellStyle name="Normal 7 26 2 3 2" xfId="9638" xr:uid="{F19763ED-1084-41E0-AACC-AA83C1808DD9}"/>
    <cellStyle name="Normal 7 26 2 4" xfId="9635" xr:uid="{A9421963-3836-4A5A-99C1-A5F8517287D5}"/>
    <cellStyle name="Normal 7 26 3" xfId="4332" xr:uid="{4BC49D35-79BF-4E74-9440-0208AC92A4DD}"/>
    <cellStyle name="Normal 7 26 3 2" xfId="7132" xr:uid="{3AF61172-17C9-4967-9F01-5C1B9966A565}"/>
    <cellStyle name="Normal 7 26 3 2 2" xfId="9640" xr:uid="{1E640887-7827-4BF2-A75C-720664242B2A}"/>
    <cellStyle name="Normal 7 26 3 3" xfId="9639" xr:uid="{2FCD1192-4644-489A-8240-2FC5F086582E}"/>
    <cellStyle name="Normal 7 26 4" xfId="7135" xr:uid="{123BBD7C-7386-4FE5-84FE-A0C69FA4DB71}"/>
    <cellStyle name="Normal 7 26 4 2" xfId="9641" xr:uid="{7D8813AF-9360-409E-A0CF-D58A534763BC}"/>
    <cellStyle name="Normal 7 26 5" xfId="9634" xr:uid="{57EF82FB-92F1-4D9D-A21C-5021C4FC0C79}"/>
    <cellStyle name="Normal 7 27" xfId="4333" xr:uid="{A92B7CCD-B630-4511-B382-DE5CA988B50F}"/>
    <cellStyle name="Normal 7 27 2" xfId="4334" xr:uid="{3B988CB3-C4B4-4688-9186-38408B76F4C2}"/>
    <cellStyle name="Normal 7 27 2 2" xfId="4335" xr:uid="{0A826502-E18A-4A40-A79A-B1DB27E2A137}"/>
    <cellStyle name="Normal 7 27 2 2 2" xfId="7129" xr:uid="{646D5E61-6A2B-4352-B227-473DB4B2E87F}"/>
    <cellStyle name="Normal 7 27 2 2 2 2" xfId="9645" xr:uid="{AD2B9478-3240-4D00-B5F0-66772CB01361}"/>
    <cellStyle name="Normal 7 27 2 2 3" xfId="9644" xr:uid="{614B341D-03E8-4287-9720-6D6CE7456446}"/>
    <cellStyle name="Normal 7 27 2 3" xfId="7130" xr:uid="{67E48670-7483-43BB-B61F-1C94CD9B9993}"/>
    <cellStyle name="Normal 7 27 2 3 2" xfId="9646" xr:uid="{53388957-3AE8-40B9-9D29-B5E28BC7D257}"/>
    <cellStyle name="Normal 7 27 2 4" xfId="9643" xr:uid="{47459F3D-0720-41FB-AFAB-FF4E529C384B}"/>
    <cellStyle name="Normal 7 27 3" xfId="4336" xr:uid="{47F61502-8211-4739-9515-004DEB1F6271}"/>
    <cellStyle name="Normal 7 27 3 2" xfId="7128" xr:uid="{BFF6AC9F-B26A-4B39-B915-4BF9C0245E6B}"/>
    <cellStyle name="Normal 7 27 3 2 2" xfId="9648" xr:uid="{B4747EE3-30C6-4A96-8F5F-3ACAC8A032A2}"/>
    <cellStyle name="Normal 7 27 3 3" xfId="9647" xr:uid="{0303DA18-5CA2-4E05-B264-DB68FC081FDE}"/>
    <cellStyle name="Normal 7 27 4" xfId="7131" xr:uid="{08FBCF6A-A43A-40C1-8800-2D7E75F61376}"/>
    <cellStyle name="Normal 7 27 4 2" xfId="9649" xr:uid="{8D512C0F-0FA8-4929-A01D-40F1078560B5}"/>
    <cellStyle name="Normal 7 27 5" xfId="9642" xr:uid="{9DCB0B30-13AE-4BA6-8FB6-D81E0DECA2A7}"/>
    <cellStyle name="Normal 7 28" xfId="4337" xr:uid="{3C43857E-17C1-43AB-8D8E-40F30D3CCDE7}"/>
    <cellStyle name="Normal 7 28 2" xfId="4338" xr:uid="{9DD3C579-8056-49A3-8E8D-B6DC3E23EA10}"/>
    <cellStyle name="Normal 7 28 2 2" xfId="4339" xr:uid="{0DD0FFE1-B12A-4270-8487-B92BD3406FB0}"/>
    <cellStyle name="Normal 7 28 2 2 2" xfId="7125" xr:uid="{D367C21E-C1CD-436A-94B0-0CC3918E8057}"/>
    <cellStyle name="Normal 7 28 2 2 2 2" xfId="9653" xr:uid="{788C38BB-1CE3-4415-A4AA-535C58166376}"/>
    <cellStyle name="Normal 7 28 2 2 3" xfId="9652" xr:uid="{45A82C6E-6681-42D4-8FD5-EFA3E380744A}"/>
    <cellStyle name="Normal 7 28 2 3" xfId="7126" xr:uid="{432F42BE-9EAD-4CAB-8D34-1F41D98DBB66}"/>
    <cellStyle name="Normal 7 28 2 3 2" xfId="9654" xr:uid="{EC021755-C7D3-4025-BFFB-2BCF2D4FAD67}"/>
    <cellStyle name="Normal 7 28 2 4" xfId="9651" xr:uid="{020BAD1A-FD3A-4BF2-8DD4-51FACFA55F66}"/>
    <cellStyle name="Normal 7 28 3" xfId="4340" xr:uid="{B437DDBB-18F7-485F-A7FF-8C4CDC2C0334}"/>
    <cellStyle name="Normal 7 28 3 2" xfId="7124" xr:uid="{C2D7F1AF-0E19-472F-A57D-C478DA5CA7BC}"/>
    <cellStyle name="Normal 7 28 3 2 2" xfId="9656" xr:uid="{3A4D8CE6-C406-42A4-A2CE-C74A91B55367}"/>
    <cellStyle name="Normal 7 28 3 3" xfId="9655" xr:uid="{C8F75695-DA06-40E6-B625-4D3175E39B76}"/>
    <cellStyle name="Normal 7 28 4" xfId="7127" xr:uid="{F9110BDC-9BF9-4406-899F-007167D9B4AC}"/>
    <cellStyle name="Normal 7 28 4 2" xfId="9657" xr:uid="{76958468-6816-48AF-A084-44191EAFC4B9}"/>
    <cellStyle name="Normal 7 28 5" xfId="9650" xr:uid="{6E9F8181-E9CD-4F46-A5C0-2A7DA921D1E4}"/>
    <cellStyle name="Normal 7 29" xfId="4341" xr:uid="{D52997FA-2D96-48A3-AC83-8EC75A605286}"/>
    <cellStyle name="Normal 7 29 2" xfId="4342" xr:uid="{5EA18083-9B2D-46A9-B05D-695445F87C30}"/>
    <cellStyle name="Normal 7 29 2 2" xfId="4343" xr:uid="{8E3CC011-5AE7-46E7-BB02-EE5171E34437}"/>
    <cellStyle name="Normal 7 29 2 2 2" xfId="7121" xr:uid="{E29155F2-E6EB-4D11-B7FF-FC7457B9A57E}"/>
    <cellStyle name="Normal 7 29 2 2 2 2" xfId="9661" xr:uid="{1FE4A4C3-EBAE-4E8C-AE64-6B087D2CE3CE}"/>
    <cellStyle name="Normal 7 29 2 2 3" xfId="9660" xr:uid="{2064CD2E-E648-43AF-8DDE-135AEC84A55B}"/>
    <cellStyle name="Normal 7 29 2 3" xfId="7122" xr:uid="{FD79010B-0ADC-4A93-B8D8-352534F2EC30}"/>
    <cellStyle name="Normal 7 29 2 3 2" xfId="9662" xr:uid="{A7D87A9F-6848-4332-86BC-601A13A32862}"/>
    <cellStyle name="Normal 7 29 2 4" xfId="9659" xr:uid="{45C2CB54-2286-4FBE-98AF-AC32D9715619}"/>
    <cellStyle name="Normal 7 29 3" xfId="4344" xr:uid="{1C006DCF-B2D7-4D82-B142-A69D81D2D27D}"/>
    <cellStyle name="Normal 7 29 3 2" xfId="7120" xr:uid="{EF03152C-EA51-4372-8C8D-6D3601F42204}"/>
    <cellStyle name="Normal 7 29 3 2 2" xfId="9664" xr:uid="{D7F7E2E4-FB87-4A6D-B0F5-EDAF0875E0DE}"/>
    <cellStyle name="Normal 7 29 3 3" xfId="9663" xr:uid="{EEF23C30-990C-4129-9D8D-71A2A5FA682A}"/>
    <cellStyle name="Normal 7 29 4" xfId="7123" xr:uid="{E0202B48-B49F-4F7C-A308-D7292C2D315C}"/>
    <cellStyle name="Normal 7 29 4 2" xfId="9665" xr:uid="{A41C5B37-CFF8-427A-A260-256FBB13EF5A}"/>
    <cellStyle name="Normal 7 29 5" xfId="9658" xr:uid="{1A584C8A-8702-4DF2-879D-1D9B7CE2F48A}"/>
    <cellStyle name="Normal 7 3" xfId="4345" xr:uid="{01315FC0-8787-4EC1-A4B4-C341BB1C9423}"/>
    <cellStyle name="Normal 7 3 2" xfId="4346" xr:uid="{31EAA0B9-0E8F-4158-8CBB-EE9917950366}"/>
    <cellStyle name="Normal 7 3 2 2" xfId="7118" xr:uid="{4CD13937-E47F-47CB-A9F7-054B06A75789}"/>
    <cellStyle name="Normal 7 3 2 2 2" xfId="9668" xr:uid="{7C538761-09E5-445E-B1A5-FA362D41E725}"/>
    <cellStyle name="Normal 7 3 2 3" xfId="9667" xr:uid="{1BECF5CE-7A7E-4F3C-ACC1-A357C965B483}"/>
    <cellStyle name="Normal 7 3 3" xfId="7117" xr:uid="{FE44E5CD-1273-4A72-928B-5A8C4EC66E5A}"/>
    <cellStyle name="Normal 7 3 3 2" xfId="9669" xr:uid="{CED79EF8-F272-49EA-B5CF-7FE967471314}"/>
    <cellStyle name="Normal 7 3 4" xfId="7116" xr:uid="{1A0D88A8-E3F9-4FDA-8DAF-015B7B766D7D}"/>
    <cellStyle name="Normal 7 3 4 2" xfId="9670" xr:uid="{8B5374A4-1A5D-4DD0-B86B-C17B61572315}"/>
    <cellStyle name="Normal 7 3 5" xfId="7119" xr:uid="{D19B58A9-645D-409C-A77A-6C13CB54A4B9}"/>
    <cellStyle name="Normal 7 3 5 2" xfId="9671" xr:uid="{BFB9584F-A466-4249-B8C5-13F8F3C5CB26}"/>
    <cellStyle name="Normal 7 3 6" xfId="9666" xr:uid="{4104CDD5-20CC-4EF7-A181-585A3D7F1972}"/>
    <cellStyle name="Normal 7 3_Operation viability" xfId="4347" xr:uid="{8FB2E0E4-0D03-4808-9AA5-CE06AEAB2607}"/>
    <cellStyle name="Normal 7 30" xfId="4348" xr:uid="{21A3044C-B2F5-4C8E-9E24-227A5732EE39}"/>
    <cellStyle name="Normal 7 30 2" xfId="4349" xr:uid="{07FB9DC6-6A47-46B3-B995-1202356BBE83}"/>
    <cellStyle name="Normal 7 30 2 2" xfId="4350" xr:uid="{321DFBC1-D9D5-4FB2-AA66-EE638163C3EF}"/>
    <cellStyle name="Normal 7 30 2 2 2" xfId="7113" xr:uid="{CA8D0904-CD66-48F8-B630-C5DECFB550F7}"/>
    <cellStyle name="Normal 7 30 2 2 2 2" xfId="9675" xr:uid="{265C4707-DCBB-4BE9-B171-96F01CA6F893}"/>
    <cellStyle name="Normal 7 30 2 2 3" xfId="9674" xr:uid="{96441FC8-174D-4E2D-A48E-FFC8BF88A5EA}"/>
    <cellStyle name="Normal 7 30 2 3" xfId="7114" xr:uid="{02A0C70F-D833-4FB4-B47E-72AADA14673B}"/>
    <cellStyle name="Normal 7 30 2 3 2" xfId="9676" xr:uid="{887875A4-CF40-44C1-96BC-3C716412C2EB}"/>
    <cellStyle name="Normal 7 30 2 4" xfId="9673" xr:uid="{4DF1363B-6879-4720-8E62-7E2FBB548056}"/>
    <cellStyle name="Normal 7 30 3" xfId="4351" xr:uid="{4F5C7385-44F9-441E-82F8-1111DA357EDA}"/>
    <cellStyle name="Normal 7 30 3 2" xfId="7112" xr:uid="{D65DA26E-3B3C-4960-B55C-7610D6D3F07D}"/>
    <cellStyle name="Normal 7 30 3 2 2" xfId="9678" xr:uid="{2A1A59E9-B4E0-41B6-85E7-69B4077E19A7}"/>
    <cellStyle name="Normal 7 30 3 3" xfId="9677" xr:uid="{F103A2F7-56C4-4691-974A-74399DCA5846}"/>
    <cellStyle name="Normal 7 30 4" xfId="7115" xr:uid="{40CCB0D7-F191-4830-9D3D-C7371823944D}"/>
    <cellStyle name="Normal 7 30 4 2" xfId="9679" xr:uid="{19985535-A6C8-4AE4-98E4-9D023481873C}"/>
    <cellStyle name="Normal 7 30 5" xfId="9672" xr:uid="{D31AFD8B-BAFF-4BF8-8CEC-82AB931A57AD}"/>
    <cellStyle name="Normal 7 31" xfId="4352" xr:uid="{9D7AC8EE-3A54-4F64-9979-D006032758F2}"/>
    <cellStyle name="Normal 7 31 2" xfId="4353" xr:uid="{04A83461-BEF7-477E-A477-2DDC9AABAFDF}"/>
    <cellStyle name="Normal 7 31 2 2" xfId="4354" xr:uid="{F9129E9A-800C-44AC-B85E-4F2EBEF91DC3}"/>
    <cellStyle name="Normal 7 31 2 2 2" xfId="7109" xr:uid="{BE837130-AF2F-45B8-B88E-DC4C96BB6805}"/>
    <cellStyle name="Normal 7 31 2 2 2 2" xfId="9683" xr:uid="{75272322-158F-442E-A35C-891175CB6E36}"/>
    <cellStyle name="Normal 7 31 2 2 3" xfId="9682" xr:uid="{127D7A4F-A6FC-4FCF-9E1F-98D6A12EF02D}"/>
    <cellStyle name="Normal 7 31 2 3" xfId="7110" xr:uid="{A0BD4AC1-4060-466C-A0A3-41EC1B4A15FE}"/>
    <cellStyle name="Normal 7 31 2 3 2" xfId="9684" xr:uid="{FC233335-4390-4D5E-94BF-384B65A35C17}"/>
    <cellStyle name="Normal 7 31 2 4" xfId="9681" xr:uid="{C37ADF52-FC0C-42FD-985E-2F857446827B}"/>
    <cellStyle name="Normal 7 31 3" xfId="4355" xr:uid="{B8C90EC2-1119-4C4E-9B36-99E814ECD4EE}"/>
    <cellStyle name="Normal 7 31 3 2" xfId="7108" xr:uid="{6B3E8D6C-E5FC-4AB7-83BF-8F5AE33EA486}"/>
    <cellStyle name="Normal 7 31 3 2 2" xfId="9686" xr:uid="{99087988-A49E-4A0F-80D1-4FC2F84DA175}"/>
    <cellStyle name="Normal 7 31 3 3" xfId="9685" xr:uid="{DF57D840-58B3-4085-B064-E7237274A4A6}"/>
    <cellStyle name="Normal 7 31 4" xfId="7111" xr:uid="{AD8CBA0E-6A17-487A-8A2F-7A163E7E92E5}"/>
    <cellStyle name="Normal 7 31 4 2" xfId="9687" xr:uid="{172338C2-0B56-4005-89A9-11A5F351F692}"/>
    <cellStyle name="Normal 7 31 5" xfId="9680" xr:uid="{AA905D1D-09D2-4716-B9D0-FBD3788069D1}"/>
    <cellStyle name="Normal 7 32" xfId="4356" xr:uid="{4341A480-113B-4B16-867B-2EDC386D14B4}"/>
    <cellStyle name="Normal 7 32 2" xfId="4357" xr:uid="{D2800DE1-9406-4665-B090-DD0683F3A494}"/>
    <cellStyle name="Normal 7 32 2 2" xfId="4358" xr:uid="{0E5E0361-A4F0-4C19-A135-BE845C6BAB60}"/>
    <cellStyle name="Normal 7 32 2 2 2" xfId="7105" xr:uid="{743F5006-D05A-409D-B0BB-D5FC2312DE51}"/>
    <cellStyle name="Normal 7 32 2 2 2 2" xfId="9691" xr:uid="{93E5F710-F8CB-4C32-9AB6-A457674B82E8}"/>
    <cellStyle name="Normal 7 32 2 2 3" xfId="9690" xr:uid="{E65E9EE8-C9B3-4223-874A-DE488DDAF347}"/>
    <cellStyle name="Normal 7 32 2 3" xfId="7106" xr:uid="{A659F1AD-01B0-4296-A32B-4E83421337C6}"/>
    <cellStyle name="Normal 7 32 2 3 2" xfId="9692" xr:uid="{B8F199E6-0C37-4F25-BF8F-BA27C1F71FEB}"/>
    <cellStyle name="Normal 7 32 2 4" xfId="9689" xr:uid="{94E997A0-9112-4941-9C52-31091ACDF9A5}"/>
    <cellStyle name="Normal 7 32 3" xfId="4359" xr:uid="{A85717AB-7032-4041-A449-CC9CEC41FD24}"/>
    <cellStyle name="Normal 7 32 3 2" xfId="7104" xr:uid="{B0713E81-0AB6-4D02-81CD-F8B3D81B4C19}"/>
    <cellStyle name="Normal 7 32 3 2 2" xfId="9694" xr:uid="{9E34C260-A219-4C3F-B0CA-F80EBE6300D4}"/>
    <cellStyle name="Normal 7 32 3 3" xfId="9693" xr:uid="{78B3BB91-5033-4CDF-8512-6C54D73B02EC}"/>
    <cellStyle name="Normal 7 32 4" xfId="7107" xr:uid="{7FE99D97-D643-4EEA-8E73-FE97BA537153}"/>
    <cellStyle name="Normal 7 32 4 2" xfId="9695" xr:uid="{7463EF6C-A6F3-41DB-96CA-B3E0164E1EDC}"/>
    <cellStyle name="Normal 7 32 5" xfId="9688" xr:uid="{BB0C58BC-06A2-4EA9-93FE-B551A2868F75}"/>
    <cellStyle name="Normal 7 33" xfId="4360" xr:uid="{A052F09F-5DCC-48D8-A7EF-4C464833DE16}"/>
    <cellStyle name="Normal 7 33 2" xfId="4361" xr:uid="{F6A044A7-398B-4F90-BF95-59BACC0F3FB9}"/>
    <cellStyle name="Normal 7 33 2 2" xfId="4362" xr:uid="{A3337A38-EC57-487C-9B64-2FF0BB190071}"/>
    <cellStyle name="Normal 7 33 2 2 2" xfId="7101" xr:uid="{5118D03C-68B4-499F-BCFE-487E82199A13}"/>
    <cellStyle name="Normal 7 33 2 2 2 2" xfId="9699" xr:uid="{6C4AE96C-D08A-41A0-B886-6DB45FB8D288}"/>
    <cellStyle name="Normal 7 33 2 2 3" xfId="9698" xr:uid="{D6694836-B425-449D-B98B-E76CBF9B56C2}"/>
    <cellStyle name="Normal 7 33 2 3" xfId="7102" xr:uid="{81A66D13-2EA6-4609-A60A-7D5527BC7609}"/>
    <cellStyle name="Normal 7 33 2 3 2" xfId="9700" xr:uid="{AD1429F6-047D-4FB3-8C90-22A148346B70}"/>
    <cellStyle name="Normal 7 33 2 4" xfId="9697" xr:uid="{5D267E98-2DAB-4686-8D0F-9243D55953FE}"/>
    <cellStyle name="Normal 7 33 3" xfId="4363" xr:uid="{9BD668A7-2D52-4786-8351-53E60A3F1A9C}"/>
    <cellStyle name="Normal 7 33 3 2" xfId="7100" xr:uid="{C574298A-5C28-401A-BF54-4D122F61964C}"/>
    <cellStyle name="Normal 7 33 3 2 2" xfId="9702" xr:uid="{0D53FF1A-5F76-494B-9439-9C3FD784583F}"/>
    <cellStyle name="Normal 7 33 3 3" xfId="9701" xr:uid="{ACB89DCF-DBC5-4803-837A-20E0D70411DE}"/>
    <cellStyle name="Normal 7 33 4" xfId="7103" xr:uid="{1CBC9554-8AC6-4BE6-84C6-E506EDD990C1}"/>
    <cellStyle name="Normal 7 33 4 2" xfId="9703" xr:uid="{064DA21C-6E27-447A-8E44-A0226F36E0CD}"/>
    <cellStyle name="Normal 7 33 5" xfId="9696" xr:uid="{253267A1-FF43-423D-ACDF-C803578373F3}"/>
    <cellStyle name="Normal 7 34" xfId="4364" xr:uid="{9E7A5333-907D-4902-945F-9B14170041D3}"/>
    <cellStyle name="Normal 7 34 2" xfId="4365" xr:uid="{AC29D810-C26C-42FA-A077-A23E6442DA84}"/>
    <cellStyle name="Normal 7 34 2 2" xfId="4366" xr:uid="{C323DE8A-7353-447B-AEAD-70CA4835D187}"/>
    <cellStyle name="Normal 7 34 2 2 2" xfId="7097" xr:uid="{E2180AC4-4C8F-4B13-9890-03DE1018A329}"/>
    <cellStyle name="Normal 7 34 2 2 2 2" xfId="9707" xr:uid="{88E8E279-1B82-40B2-B195-60B3F0CEA95C}"/>
    <cellStyle name="Normal 7 34 2 2 3" xfId="9706" xr:uid="{FFFC5F5A-6E2C-4D59-8406-3B15424BEF0D}"/>
    <cellStyle name="Normal 7 34 2 3" xfId="7098" xr:uid="{7453E025-7E4D-4533-A28D-B6EC2902CDF6}"/>
    <cellStyle name="Normal 7 34 2 3 2" xfId="9708" xr:uid="{1C12FC2F-6E8E-454F-BD25-72B9AA2BAE57}"/>
    <cellStyle name="Normal 7 34 2 4" xfId="9705" xr:uid="{50F3D930-7148-4A79-9F26-737E5791A993}"/>
    <cellStyle name="Normal 7 34 3" xfId="4367" xr:uid="{9E5247D6-C4A8-43FC-A0A5-55C40EF99839}"/>
    <cellStyle name="Normal 7 34 3 2" xfId="7096" xr:uid="{50516F22-85F9-4EF1-95A9-5E8C931A1F13}"/>
    <cellStyle name="Normal 7 34 3 2 2" xfId="9710" xr:uid="{97F6BE49-3F68-40BF-B8E6-26E7E6F90487}"/>
    <cellStyle name="Normal 7 34 3 3" xfId="9709" xr:uid="{2EF27EE1-C8EB-4B8C-B670-5D140D33592C}"/>
    <cellStyle name="Normal 7 34 4" xfId="7099" xr:uid="{6EE93507-B84C-41E7-9F58-8DD56116191D}"/>
    <cellStyle name="Normal 7 34 4 2" xfId="9711" xr:uid="{4ACF496E-8BAB-4115-B1EC-FF311E3A5D3C}"/>
    <cellStyle name="Normal 7 34 5" xfId="9704" xr:uid="{19773E0E-B97D-41E0-8F35-4A1DE90DF0A3}"/>
    <cellStyle name="Normal 7 35" xfId="4368" xr:uid="{590A6303-DF57-4C4C-BE4B-21EE2ACF5BAD}"/>
    <cellStyle name="Normal 7 35 2" xfId="4369" xr:uid="{AA5D7EE3-08A8-4277-9821-23C2AA2C55E6}"/>
    <cellStyle name="Normal 7 35 2 2" xfId="4370" xr:uid="{F7CF06DD-B4EB-4148-86B9-24E90E4C53FC}"/>
    <cellStyle name="Normal 7 35 2 2 2" xfId="7093" xr:uid="{1741044B-264A-4FD0-80A6-94DBE9621E63}"/>
    <cellStyle name="Normal 7 35 2 2 2 2" xfId="9715" xr:uid="{ED4F20FB-02BE-4EC5-9813-18AC4B5EB933}"/>
    <cellStyle name="Normal 7 35 2 2 3" xfId="9714" xr:uid="{6FE1ADFB-68DD-4DF9-924A-4E96FD6CAC90}"/>
    <cellStyle name="Normal 7 35 2 3" xfId="7094" xr:uid="{3D3B8CC4-94EB-4F2D-A9F5-97B46A2A4EC9}"/>
    <cellStyle name="Normal 7 35 2 3 2" xfId="9716" xr:uid="{5D95726F-BB1A-4735-B770-566CE718B2E5}"/>
    <cellStyle name="Normal 7 35 2 4" xfId="9713" xr:uid="{B667626F-DEDF-4151-8657-DFE46F33E16D}"/>
    <cellStyle name="Normal 7 35 3" xfId="4371" xr:uid="{F8AE6CEA-8291-4CAA-A9B0-720AB913AF42}"/>
    <cellStyle name="Normal 7 35 3 2" xfId="7092" xr:uid="{F7DF3952-B5E3-4A20-A84C-7EDDE743D7A2}"/>
    <cellStyle name="Normal 7 35 3 2 2" xfId="9718" xr:uid="{00D223FB-9D21-4212-80B4-AB6224A2FDC2}"/>
    <cellStyle name="Normal 7 35 3 3" xfId="9717" xr:uid="{C3A3D6F0-A12A-4043-93F5-1505A2BFE911}"/>
    <cellStyle name="Normal 7 35 4" xfId="7095" xr:uid="{AEF437E5-AA61-44A7-BE7B-482EFA15EE7F}"/>
    <cellStyle name="Normal 7 35 4 2" xfId="9719" xr:uid="{CD28CF4A-B78F-4D35-8A69-1825545D5B05}"/>
    <cellStyle name="Normal 7 35 5" xfId="9712" xr:uid="{BD3B8A1F-A473-44A0-B9FA-DAEAA705D89B}"/>
    <cellStyle name="Normal 7 36" xfId="4372" xr:uid="{05677290-CDF6-40F9-817A-03435EFC1579}"/>
    <cellStyle name="Normal 7 36 2" xfId="4373" xr:uid="{8F9319F9-585C-499C-BDFB-FBEED63B0BD3}"/>
    <cellStyle name="Normal 7 36 2 2" xfId="4374" xr:uid="{E3149D39-810E-471C-B324-72C5A142BBAE}"/>
    <cellStyle name="Normal 7 36 2 2 2" xfId="7089" xr:uid="{6DEC6924-617A-45E8-B1DF-E941D37DC504}"/>
    <cellStyle name="Normal 7 36 2 2 2 2" xfId="9723" xr:uid="{0E3DF483-ED45-45FC-8942-359E81074629}"/>
    <cellStyle name="Normal 7 36 2 2 3" xfId="9722" xr:uid="{A3BDF089-D3AC-43E9-B67A-7FD68BFA05C4}"/>
    <cellStyle name="Normal 7 36 2 3" xfId="7090" xr:uid="{3F3718CA-EDB1-45C0-A2AB-CFCD15268DD2}"/>
    <cellStyle name="Normal 7 36 2 3 2" xfId="9724" xr:uid="{779AEF58-A3AD-4D2B-996C-7A3669BBAC1F}"/>
    <cellStyle name="Normal 7 36 2 4" xfId="9721" xr:uid="{3196DB39-5DF8-4D33-AE7D-D9C157B79986}"/>
    <cellStyle name="Normal 7 36 3" xfId="4375" xr:uid="{2799C494-55C3-4A9F-93A4-202D49556D0D}"/>
    <cellStyle name="Normal 7 36 3 2" xfId="7088" xr:uid="{42707181-4638-4CB1-99DB-7FC1616B82E9}"/>
    <cellStyle name="Normal 7 36 3 2 2" xfId="9726" xr:uid="{8ED08D05-FD6E-4BDB-B156-805E49FE29AA}"/>
    <cellStyle name="Normal 7 36 3 3" xfId="9725" xr:uid="{ACADA6C6-6B78-4EE2-A7AC-62121EE94A2B}"/>
    <cellStyle name="Normal 7 36 4" xfId="7091" xr:uid="{9A126F43-2419-4C92-918F-05382B2832BD}"/>
    <cellStyle name="Normal 7 36 4 2" xfId="9727" xr:uid="{ED6B1FAE-713B-43BB-BCDB-04BED5F20475}"/>
    <cellStyle name="Normal 7 36 5" xfId="9720" xr:uid="{760A7E22-731D-4AEF-A028-97F74B5C61D2}"/>
    <cellStyle name="Normal 7 37" xfId="4376" xr:uid="{795525D3-CD12-4807-A99E-B005A4530EE1}"/>
    <cellStyle name="Normal 7 37 2" xfId="4377" xr:uid="{3EA0A3A7-F90A-4329-BD20-5217B8F2CAF7}"/>
    <cellStyle name="Normal 7 37 2 2" xfId="4378" xr:uid="{2A6D5C15-1CE5-43E9-9AF7-EC2098037438}"/>
    <cellStyle name="Normal 7 37 2 2 2" xfId="7085" xr:uid="{17A74706-C39E-48B2-B4DA-E16C7A333761}"/>
    <cellStyle name="Normal 7 37 2 2 2 2" xfId="9731" xr:uid="{F88D35E9-F28D-4945-BA2E-012F1651EA80}"/>
    <cellStyle name="Normal 7 37 2 2 3" xfId="9730" xr:uid="{C05397C0-8B85-4585-A979-4317CE46704A}"/>
    <cellStyle name="Normal 7 37 2 3" xfId="7086" xr:uid="{C9A3F491-B1E2-4167-A87A-ADA396834F32}"/>
    <cellStyle name="Normal 7 37 2 3 2" xfId="9732" xr:uid="{08BED330-31E4-4C43-B543-8DC0675E084C}"/>
    <cellStyle name="Normal 7 37 2 4" xfId="9729" xr:uid="{B7D3C850-CA6D-423D-8BA2-F68E43B8D6F7}"/>
    <cellStyle name="Normal 7 37 3" xfId="4379" xr:uid="{73C3840B-99B6-48BA-B5F9-92AB799FF911}"/>
    <cellStyle name="Normal 7 37 3 2" xfId="7084" xr:uid="{747DB2E6-BCA9-44DC-B935-50AF79BC0CF0}"/>
    <cellStyle name="Normal 7 37 3 2 2" xfId="9734" xr:uid="{C1B28ECC-91CF-47FA-9DE6-DC65CDB7E30D}"/>
    <cellStyle name="Normal 7 37 3 3" xfId="9733" xr:uid="{4CAEFDF7-16DE-44D8-BC46-B607EFC55F72}"/>
    <cellStyle name="Normal 7 37 4" xfId="7087" xr:uid="{76DF8617-3D61-4A9E-A6A2-C945816E6B4B}"/>
    <cellStyle name="Normal 7 37 4 2" xfId="9735" xr:uid="{86D2E4C2-C721-4087-BD4F-FE89C166EB6E}"/>
    <cellStyle name="Normal 7 37 5" xfId="9728" xr:uid="{461026F9-B82A-4BB5-9B9F-9ABD860A7682}"/>
    <cellStyle name="Normal 7 38" xfId="4380" xr:uid="{09BE676C-9D60-46E5-8C0A-3635B123D299}"/>
    <cellStyle name="Normal 7 38 2" xfId="4381" xr:uid="{2CF03819-20F0-41DE-B3AC-0FAF996FB00B}"/>
    <cellStyle name="Normal 7 38 2 2" xfId="4382" xr:uid="{26DF20A1-5391-4A66-9E6E-E99781BF22A7}"/>
    <cellStyle name="Normal 7 38 2 2 2" xfId="7081" xr:uid="{E14C3646-136C-430F-B3F0-DD9063C6806A}"/>
    <cellStyle name="Normal 7 38 2 2 2 2" xfId="9739" xr:uid="{B1A2DA2A-C911-45D9-A0EA-07CD322D8981}"/>
    <cellStyle name="Normal 7 38 2 2 3" xfId="9738" xr:uid="{1C7F106A-49C4-403F-817E-9E202E6002E6}"/>
    <cellStyle name="Normal 7 38 2 3" xfId="7082" xr:uid="{A96680A3-4A36-4346-B745-F341C3B42C94}"/>
    <cellStyle name="Normal 7 38 2 3 2" xfId="9740" xr:uid="{78502C82-8751-4869-A734-DE2C3CE5E677}"/>
    <cellStyle name="Normal 7 38 2 4" xfId="9737" xr:uid="{4B507052-9FC3-468A-A35C-C16379B54DAA}"/>
    <cellStyle name="Normal 7 38 3" xfId="4383" xr:uid="{33A26E29-1604-40DF-BC7E-71C0CA89018B}"/>
    <cellStyle name="Normal 7 38 3 2" xfId="7080" xr:uid="{FC825048-5985-43DD-8B07-80F26D6A4E9B}"/>
    <cellStyle name="Normal 7 38 3 2 2" xfId="9742" xr:uid="{6B35D03A-5255-411B-978D-F9583F5BF4FD}"/>
    <cellStyle name="Normal 7 38 3 3" xfId="9741" xr:uid="{8E338DC9-E9E3-4E5E-B6D5-002B38BB6057}"/>
    <cellStyle name="Normal 7 38 4" xfId="7083" xr:uid="{A0D00FCF-81FF-451A-A812-9B46F82E7BC0}"/>
    <cellStyle name="Normal 7 38 4 2" xfId="9743" xr:uid="{A84CFA8B-BF9D-4514-8D2D-3E7B495F9AD0}"/>
    <cellStyle name="Normal 7 38 5" xfId="9736" xr:uid="{7078366B-B8B9-4835-B809-9DB697BD857D}"/>
    <cellStyle name="Normal 7 39" xfId="4384" xr:uid="{524A5587-3BB3-4FAE-BFB5-57CA317C878E}"/>
    <cellStyle name="Normal 7 39 2" xfId="4385" xr:uid="{D12D96AB-274C-4435-B191-FD64DE3E0652}"/>
    <cellStyle name="Normal 7 39 2 2" xfId="4386" xr:uid="{171E0803-4E6B-4AD6-987F-2FBB7899B95F}"/>
    <cellStyle name="Normal 7 39 2 2 2" xfId="7077" xr:uid="{A58619D2-C31F-458B-A90F-59E4B192463E}"/>
    <cellStyle name="Normal 7 39 2 2 2 2" xfId="9747" xr:uid="{D61B83D3-5C33-46B7-86A1-11F4B513BEA9}"/>
    <cellStyle name="Normal 7 39 2 2 3" xfId="9746" xr:uid="{4DC6F24B-9AD6-4885-AF15-C3B4C2ED79B2}"/>
    <cellStyle name="Normal 7 39 2 3" xfId="7078" xr:uid="{23F2DD89-F772-4163-8F33-0DEB1B30F498}"/>
    <cellStyle name="Normal 7 39 2 3 2" xfId="9748" xr:uid="{26FC5BB5-20C4-4921-B8B0-C74708A9F6A4}"/>
    <cellStyle name="Normal 7 39 2 4" xfId="9745" xr:uid="{6657E1B2-49C3-4423-B855-D1C3EFD39E3E}"/>
    <cellStyle name="Normal 7 39 3" xfId="4387" xr:uid="{A232EF87-1B4E-42D6-AC4F-90253D248D16}"/>
    <cellStyle name="Normal 7 39 3 2" xfId="7076" xr:uid="{B4DB7238-208B-44EA-8D52-B4FD8C13790C}"/>
    <cellStyle name="Normal 7 39 3 2 2" xfId="9750" xr:uid="{50196835-F502-4CF3-A5C3-D048EB5B8AB3}"/>
    <cellStyle name="Normal 7 39 3 3" xfId="9749" xr:uid="{645FBBBE-03BE-4A1B-95E7-5841B7707D9D}"/>
    <cellStyle name="Normal 7 39 4" xfId="7079" xr:uid="{A8C48325-98FF-4700-A2AF-9C5287A5782E}"/>
    <cellStyle name="Normal 7 39 4 2" xfId="9751" xr:uid="{0176DE6D-FBB6-4FCB-BA27-9BD9933177C7}"/>
    <cellStyle name="Normal 7 39 5" xfId="9744" xr:uid="{A29F4D9D-B53C-4C65-A92A-86920538A5D3}"/>
    <cellStyle name="Normal 7 4" xfId="4388" xr:uid="{9EF10FC9-9C16-43A5-932C-17C1932E2D9C}"/>
    <cellStyle name="Normal 7 4 2" xfId="4389" xr:uid="{6C47C0CF-DC32-4D9F-83F3-35343DC1CAA9}"/>
    <cellStyle name="Normal 7 4 2 2" xfId="7074" xr:uid="{C7098523-17F4-45F8-BFC9-CA006DB1CA17}"/>
    <cellStyle name="Normal 7 4 2 2 2" xfId="9754" xr:uid="{0C31E1D0-9072-490D-8D16-CBA837B53138}"/>
    <cellStyle name="Normal 7 4 2 3" xfId="9753" xr:uid="{C7C7E20F-A6D0-431C-915C-1DB1B767CCA1}"/>
    <cellStyle name="Normal 7 4 3" xfId="7075" xr:uid="{CE5748F7-1A1C-498C-AC47-E7F1B8D1C7E1}"/>
    <cellStyle name="Normal 7 4 3 2" xfId="9755" xr:uid="{488B9E29-A761-4C84-89B3-A9AE8270A8CA}"/>
    <cellStyle name="Normal 7 4 4" xfId="9752" xr:uid="{4951818C-0876-482F-BFBA-D98450BA8034}"/>
    <cellStyle name="Normal 7 4_Operation viability" xfId="4390" xr:uid="{4F94C6E9-76C1-4EE1-BCC6-285F65B868E2}"/>
    <cellStyle name="Normal 7 40" xfId="4391" xr:uid="{D1FCE9BC-B5F6-48AB-912E-409A65EDF1AD}"/>
    <cellStyle name="Normal 7 40 2" xfId="4392" xr:uid="{7FBBEB34-84D4-4D78-BC17-F7F965CE3A32}"/>
    <cellStyle name="Normal 7 40 2 2" xfId="4393" xr:uid="{A01D3086-B5C9-449D-9CB5-9189027F9CA8}"/>
    <cellStyle name="Normal 7 40 2 2 2" xfId="7071" xr:uid="{78E8B8A3-9767-4695-82E1-4970BF2FA34C}"/>
    <cellStyle name="Normal 7 40 2 2 2 2" xfId="9759" xr:uid="{193CD04F-9E3D-4FB7-B2C3-CDFD4B898D1B}"/>
    <cellStyle name="Normal 7 40 2 2 3" xfId="9758" xr:uid="{85FD251C-D60A-461C-984F-59C992F28896}"/>
    <cellStyle name="Normal 7 40 2 3" xfId="7072" xr:uid="{1AD58BF3-F2A4-4B09-94BB-9C9061C3390D}"/>
    <cellStyle name="Normal 7 40 2 3 2" xfId="9760" xr:uid="{C53247E9-DF74-4DDB-9EFD-3F541B8135D2}"/>
    <cellStyle name="Normal 7 40 2 4" xfId="9757" xr:uid="{5ADD95CD-77D1-414F-9C48-4D48733832BC}"/>
    <cellStyle name="Normal 7 40 3" xfId="4394" xr:uid="{CDA56C4D-8798-4301-B983-B5633B0BD774}"/>
    <cellStyle name="Normal 7 40 3 2" xfId="7070" xr:uid="{F194EDA3-B31B-41EB-97AF-299577700FD7}"/>
    <cellStyle name="Normal 7 40 3 2 2" xfId="9762" xr:uid="{8F9153E6-37B4-4CD9-B998-B06B8CF4E0E0}"/>
    <cellStyle name="Normal 7 40 3 3" xfId="9761" xr:uid="{5CC9C3EF-C0C9-4B4B-9C73-D76EBC9DB745}"/>
    <cellStyle name="Normal 7 40 4" xfId="7073" xr:uid="{4C2F7491-EBE9-4C15-AF3F-84EAC8F566EF}"/>
    <cellStyle name="Normal 7 40 4 2" xfId="9763" xr:uid="{2DAE19E3-5616-4B29-B430-299ED7317966}"/>
    <cellStyle name="Normal 7 40 5" xfId="9756" xr:uid="{1DFF7459-8756-4D01-BA17-C6F84309E88D}"/>
    <cellStyle name="Normal 7 41" xfId="4395" xr:uid="{475DD907-DCB5-4219-AEDE-DC4046EF4543}"/>
    <cellStyle name="Normal 7 41 2" xfId="4396" xr:uid="{899CF6A6-7210-4B2A-A312-AEF305775561}"/>
    <cellStyle name="Normal 7 41 2 2" xfId="4397" xr:uid="{CAA0F4D2-F5B1-4880-B354-2DC647BB263D}"/>
    <cellStyle name="Normal 7 41 2 2 2" xfId="7067" xr:uid="{A759DDF5-F83C-4299-9B5C-6C36965FD13D}"/>
    <cellStyle name="Normal 7 41 2 2 2 2" xfId="9767" xr:uid="{E56C4ABD-683A-48AB-9F74-C1CA18C2D233}"/>
    <cellStyle name="Normal 7 41 2 2 3" xfId="9766" xr:uid="{69420734-C3A6-4CBF-8700-392CA76521A6}"/>
    <cellStyle name="Normal 7 41 2 3" xfId="7068" xr:uid="{FECCF80E-57BF-4057-8E3D-0E9772B74BDA}"/>
    <cellStyle name="Normal 7 41 2 3 2" xfId="9768" xr:uid="{D97AE7E2-779D-48E2-89AE-36E8353DFB12}"/>
    <cellStyle name="Normal 7 41 2 4" xfId="9765" xr:uid="{CD9ADB97-BC57-46FC-A15D-34D8AF5993C8}"/>
    <cellStyle name="Normal 7 41 3" xfId="4398" xr:uid="{07A59C53-46F7-4CC4-BB2B-68D23083BBFF}"/>
    <cellStyle name="Normal 7 41 3 2" xfId="7066" xr:uid="{1792A551-252B-4CF5-8B54-E799F0B2DBF0}"/>
    <cellStyle name="Normal 7 41 3 2 2" xfId="9770" xr:uid="{B2312348-BBF8-46BE-8244-CEC089B252F1}"/>
    <cellStyle name="Normal 7 41 3 3" xfId="9769" xr:uid="{A5E9E504-732E-4427-9FD9-85E6CC406479}"/>
    <cellStyle name="Normal 7 41 4" xfId="7069" xr:uid="{39845B57-CD37-4B22-AAC3-1DD816EAFFD5}"/>
    <cellStyle name="Normal 7 41 4 2" xfId="9771" xr:uid="{B8AD8750-862A-4931-8FB1-8D2D076692B7}"/>
    <cellStyle name="Normal 7 41 5" xfId="9764" xr:uid="{F4CA07B2-7CD6-43F6-8826-FD22D85C763D}"/>
    <cellStyle name="Normal 7 42" xfId="4399" xr:uid="{69109B76-A840-4E09-BA2D-B3EF9B6458B5}"/>
    <cellStyle name="Normal 7 42 2" xfId="4400" xr:uid="{885903EA-8E02-4882-AAA0-F87775A5A1D4}"/>
    <cellStyle name="Normal 7 42 2 2" xfId="4401" xr:uid="{35FFE0A2-6164-472C-9932-53396CCC7D59}"/>
    <cellStyle name="Normal 7 42 2 2 2" xfId="7063" xr:uid="{7D6759A1-583F-4A7E-980B-69769F4E732A}"/>
    <cellStyle name="Normal 7 42 2 2 2 2" xfId="9775" xr:uid="{A8E68567-C31D-4E68-BD90-5AD69ADC7FCF}"/>
    <cellStyle name="Normal 7 42 2 2 3" xfId="9774" xr:uid="{63FD57B6-80EF-4C18-891D-6513CC86AA0E}"/>
    <cellStyle name="Normal 7 42 2 3" xfId="7064" xr:uid="{A8B0E849-4CB5-497B-95E4-16673EA4DB91}"/>
    <cellStyle name="Normal 7 42 2 3 2" xfId="9776" xr:uid="{EC027858-934A-4520-9245-E684DEB4DE49}"/>
    <cellStyle name="Normal 7 42 2 4" xfId="9773" xr:uid="{09D4FED4-4400-4D91-8F11-53609B65CF95}"/>
    <cellStyle name="Normal 7 42 3" xfId="4402" xr:uid="{3788E452-9214-41D6-87A6-527E97A1EAA7}"/>
    <cellStyle name="Normal 7 42 3 2" xfId="7062" xr:uid="{2CFF39DC-957F-401E-BB95-69D159CF2777}"/>
    <cellStyle name="Normal 7 42 3 2 2" xfId="9778" xr:uid="{EA8C72F3-0FAB-4A62-81D3-575B1FD9E1EA}"/>
    <cellStyle name="Normal 7 42 3 3" xfId="9777" xr:uid="{67055C3A-7F12-46DB-9035-DAC3B7767853}"/>
    <cellStyle name="Normal 7 42 4" xfId="7065" xr:uid="{9CAF2054-FABF-4A03-B294-359D9DB90973}"/>
    <cellStyle name="Normal 7 42 4 2" xfId="9779" xr:uid="{0D18F5EF-E4F6-4957-8646-639ED3D0E291}"/>
    <cellStyle name="Normal 7 42 5" xfId="9772" xr:uid="{4EDB06DE-E561-4705-8F11-5291532A25BD}"/>
    <cellStyle name="Normal 7 43" xfId="4403" xr:uid="{3F60EE7E-B9A4-4BCD-9542-13F97358AF21}"/>
    <cellStyle name="Normal 7 43 2" xfId="7061" xr:uid="{903885D7-5FFC-4556-8AB5-C52F53533688}"/>
    <cellStyle name="Normal 7 43 2 2" xfId="9781" xr:uid="{97D50C00-5052-4DE2-94F4-8CDC57303E4D}"/>
    <cellStyle name="Normal 7 43 3" xfId="9780" xr:uid="{825ECBCD-D6B5-4F8F-8996-94DBE4882550}"/>
    <cellStyle name="Normal 7 44" xfId="5489" xr:uid="{E838B65E-F2B6-4FDF-9491-D43448E0F564}"/>
    <cellStyle name="Normal 7 44 2" xfId="7060" xr:uid="{1FDD312A-67E2-4DD4-9FC8-EA70A62427B4}"/>
    <cellStyle name="Normal 7 44 2 2" xfId="9783" xr:uid="{78172FCE-8DA1-480F-81B2-E7AD9F84F4F9}"/>
    <cellStyle name="Normal 7 44 3" xfId="9782" xr:uid="{6BAF4467-BBB2-47C7-BD5E-9A69189A2378}"/>
    <cellStyle name="Normal 7 45" xfId="5998" xr:uid="{C707966A-BD3F-4340-A19A-A05D077A270D}"/>
    <cellStyle name="Normal 7 45 2" xfId="7059" xr:uid="{87A9C7AD-A0A4-4801-9426-FB4896266167}"/>
    <cellStyle name="Normal 7 45 2 2" xfId="9785" xr:uid="{A8E1A374-1207-4EA9-9E15-C4A662F9967C}"/>
    <cellStyle name="Normal 7 45 3" xfId="9784" xr:uid="{B8A4B601-E6F0-44AB-9C89-D4A7021BADA1}"/>
    <cellStyle name="Normal 7 46" xfId="7058" xr:uid="{D552D073-BB68-4BE5-AE09-1DF65482B27F}"/>
    <cellStyle name="Normal 7 46 2" xfId="9786" xr:uid="{C859716C-A961-4B90-B111-97E0ABF15D11}"/>
    <cellStyle name="Normal 7 47" xfId="7057" xr:uid="{7BF33079-09B7-4C9F-93D9-2BBCF83C3919}"/>
    <cellStyle name="Normal 7 47 2" xfId="9787" xr:uid="{80FE08A4-2AF9-4403-9DE0-77043AD31652}"/>
    <cellStyle name="Normal 7 48" xfId="7056" xr:uid="{CCE10B66-6CF4-47EB-8659-2624EB9CD59F}"/>
    <cellStyle name="Normal 7 48 2" xfId="9788" xr:uid="{E7BA3278-EB8D-41E5-BFE6-6108EB9D1F33}"/>
    <cellStyle name="Normal 7 49" xfId="7055" xr:uid="{AD24C608-2D45-43D7-85C3-4F983AE8F204}"/>
    <cellStyle name="Normal 7 49 2" xfId="9789" xr:uid="{509D1BAE-15B8-40B3-B04F-64C26B30C2D6}"/>
    <cellStyle name="Normal 7 5" xfId="4404" xr:uid="{05DAFB63-A37B-4495-B04F-A211437A6726}"/>
    <cellStyle name="Normal 7 5 2" xfId="4405" xr:uid="{564E6C09-4951-4C3C-9487-B12738973BCB}"/>
    <cellStyle name="Normal 7 5 2 2" xfId="7053" xr:uid="{03CA4715-88A9-4E9D-B7B5-1A7CA123D652}"/>
    <cellStyle name="Normal 7 5 2 2 2" xfId="9792" xr:uid="{1C3F731F-CF26-4934-82B2-70F96292299C}"/>
    <cellStyle name="Normal 7 5 2 3" xfId="9791" xr:uid="{57A808C9-ABBF-49CE-9E98-6AAF2B28784D}"/>
    <cellStyle name="Normal 7 5 3" xfId="7054" xr:uid="{7354AB4E-1489-4F24-B9A3-DC4A0FBE49B0}"/>
    <cellStyle name="Normal 7 5 3 2" xfId="9793" xr:uid="{6F5A9C94-9C97-48B2-B24F-716EA7700967}"/>
    <cellStyle name="Normal 7 5 4" xfId="9790" xr:uid="{F0F14E70-B03A-4205-B754-1C5AE3C3014F}"/>
    <cellStyle name="Normal 7 5_Operation viability" xfId="4406" xr:uid="{BD83BA43-51DD-433D-AD82-4B5669F184E5}"/>
    <cellStyle name="Normal 7 50" xfId="7052" xr:uid="{A477AD26-38F7-435D-837C-34D38545C279}"/>
    <cellStyle name="Normal 7 50 2" xfId="9794" xr:uid="{F7AD4055-973A-4131-BD09-3FF228302B70}"/>
    <cellStyle name="Normal 7 51" xfId="7051" xr:uid="{C0E8D997-E181-47B3-8391-4CE333ACF145}"/>
    <cellStyle name="Normal 7 51 2" xfId="9795" xr:uid="{6F8A5CDC-2ADE-42C6-97A4-F6A634DE5BF8}"/>
    <cellStyle name="Normal 7 52" xfId="7050" xr:uid="{CAD9EDE9-D4EE-4B4A-BEEE-F80A0712D811}"/>
    <cellStyle name="Normal 7 52 2" xfId="9796" xr:uid="{2CC91161-D3F7-413A-92C8-D6D1ABCEFF6F}"/>
    <cellStyle name="Normal 7 53" xfId="7049" xr:uid="{945325A2-B851-4098-AA73-664473468B19}"/>
    <cellStyle name="Normal 7 53 2" xfId="9797" xr:uid="{01C4C4E2-6B10-4657-A699-7D6D77BEC1F6}"/>
    <cellStyle name="Normal 7 54" xfId="9556" xr:uid="{5CB2C7DE-4A29-483F-A562-863F0A27BB64}"/>
    <cellStyle name="Normal 7 55" xfId="13059" xr:uid="{A0135E2E-F24B-4D1E-B781-AC611F6ABFA8}"/>
    <cellStyle name="Normal 7 56" xfId="12938" xr:uid="{0BDF82A9-EBA4-448E-8225-77F8019A55C2}"/>
    <cellStyle name="Normal 7 57" xfId="12515" xr:uid="{183BADE1-BA07-480F-B5AB-5177AB8D7A0C}"/>
    <cellStyle name="Normal 7 58" xfId="13058" xr:uid="{31F2227F-C121-48BC-8C34-0DED15AE263D}"/>
    <cellStyle name="Normal 7 59" xfId="12178" xr:uid="{4D482DD4-49E1-4010-BF3F-D265D845CFFA}"/>
    <cellStyle name="Normal 7 6" xfId="4407" xr:uid="{B7ADCDD4-93E3-4A23-BA30-4B455AA1E319}"/>
    <cellStyle name="Normal 7 6 2" xfId="4408" xr:uid="{66208567-FE2D-4988-B0D2-9CC5724EFD4E}"/>
    <cellStyle name="Normal 7 6 2 2" xfId="7047" xr:uid="{DB65F1AF-5987-4F07-AD41-C0EC29823E9F}"/>
    <cellStyle name="Normal 7 6 2 2 2" xfId="9798" xr:uid="{69DC3FD6-84CF-43BC-9223-C2F636E4A660}"/>
    <cellStyle name="Normal 7 6 3" xfId="7048" xr:uid="{717C7FAE-8A31-46E1-8D27-44E782FA8B46}"/>
    <cellStyle name="Normal 7 6 3 2" xfId="9799" xr:uid="{5B741C72-D20D-4B1F-A090-D6190DEB9D65}"/>
    <cellStyle name="Normal 7 6_Operation viability" xfId="4409" xr:uid="{A5AE2552-F993-4C17-A057-6558540D6FA9}"/>
    <cellStyle name="Normal 7 60" xfId="12480" xr:uid="{BF28C6C9-CCD4-493B-9B40-1A79F4FA721D}"/>
    <cellStyle name="Normal 7 61" xfId="14493" xr:uid="{F47E6343-3BEF-4370-B409-2AC1B7B0C649}"/>
    <cellStyle name="Normal 7 62" xfId="14494" xr:uid="{9ADC3F58-5B45-43EC-A82D-7D3E79A5D4DF}"/>
    <cellStyle name="Normal 7 63" xfId="14495" xr:uid="{B258A0BC-DA0C-48E9-AF26-D3A4C1395115}"/>
    <cellStyle name="Normal 7 64" xfId="14496" xr:uid="{2B5CA6E7-6704-4769-8DBF-5A2FDCBAC2E9}"/>
    <cellStyle name="Normal 7 65" xfId="14497" xr:uid="{3E1A96A5-9F3C-4EBF-92F4-96C4F2907878}"/>
    <cellStyle name="Normal 7 66" xfId="14498" xr:uid="{AB35EBD9-790A-405B-8C55-8A29346528CF}"/>
    <cellStyle name="Normal 7 67" xfId="14499" xr:uid="{324FDB19-2867-4BDA-8EA3-9E20EA747D4A}"/>
    <cellStyle name="Normal 7 68" xfId="14500" xr:uid="{E805E651-0D2C-4F46-ABF9-48BD8A64AAC0}"/>
    <cellStyle name="Normal 7 69" xfId="14501" xr:uid="{7E2FF8FE-3488-4F90-8B13-1DF8F010C436}"/>
    <cellStyle name="Normal 7 7" xfId="4410" xr:uid="{A4CCD50F-497D-4756-8D83-F51B378B20C4}"/>
    <cellStyle name="Normal 7 7 2" xfId="4411" xr:uid="{B9DA9E48-3F12-4479-833E-689303095D8C}"/>
    <cellStyle name="Normal 7 7 2 2" xfId="7045" xr:uid="{31E6B8F3-1B20-43AB-8400-4C7AE98A9435}"/>
    <cellStyle name="Normal 7 7 2 2 2" xfId="9800" xr:uid="{364A4E18-C94A-41E6-920D-78724E4D36A6}"/>
    <cellStyle name="Normal 7 7 3" xfId="7046" xr:uid="{882029D3-4394-4544-AADC-A6671B7427FB}"/>
    <cellStyle name="Normal 7 7 3 2" xfId="9801" xr:uid="{082726B2-5AA4-4489-BCF2-C9514263DD7F}"/>
    <cellStyle name="Normal 7 7_Operation viability" xfId="4412" xr:uid="{2101F62E-AE91-44A5-9E48-4DE73BBF672E}"/>
    <cellStyle name="Normal 7 70" xfId="14502" xr:uid="{96A0FB4A-A8D3-41AB-95B7-78F1E2E33FFF}"/>
    <cellStyle name="Normal 7 71" xfId="14503" xr:uid="{3329A4E9-D14A-45C6-9635-3280B305A4B5}"/>
    <cellStyle name="Normal 7 72" xfId="14504" xr:uid="{20CF3253-082A-48BC-9484-844942F76762}"/>
    <cellStyle name="Normal 7 73" xfId="14505" xr:uid="{DC9D10AA-01B0-4EA9-8564-9AD532F4B9BC}"/>
    <cellStyle name="Normal 7 74" xfId="14506" xr:uid="{B5E3C791-B8EF-448D-BBB4-5A169D84841B}"/>
    <cellStyle name="Normal 7 75" xfId="14507" xr:uid="{EE74859E-8C90-4467-9F92-D2605FE7DAD2}"/>
    <cellStyle name="Normal 7 76" xfId="14508" xr:uid="{5798C1F5-0A72-4988-9E90-24C29993F049}"/>
    <cellStyle name="Normal 7 77" xfId="14509" xr:uid="{B13A2E6E-6C99-41FC-B58B-BCA39AABBA2D}"/>
    <cellStyle name="Normal 7 78" xfId="14510" xr:uid="{6ADA2DB0-F594-4570-BFFF-CA5157C0DC6E}"/>
    <cellStyle name="Normal 7 79" xfId="14511" xr:uid="{36BF1F98-0EC2-44B9-AA21-EDFBB9C56E0B}"/>
    <cellStyle name="Normal 7 8" xfId="4413" xr:uid="{DF1F22F3-0802-42C9-84B6-1F3215564F67}"/>
    <cellStyle name="Normal 7 8 2" xfId="4414" xr:uid="{1E032238-FB12-4986-B1E0-BBE52BC9BBD3}"/>
    <cellStyle name="Normal 7 8 2 2" xfId="7043" xr:uid="{997C40CD-184A-42CA-8950-97B876A00BBE}"/>
    <cellStyle name="Normal 7 8 2 2 2" xfId="9802" xr:uid="{3A594687-721E-4AC7-9911-B23EFC45CDA1}"/>
    <cellStyle name="Normal 7 8 3" xfId="7044" xr:uid="{816607A6-52A0-4CE8-9FAC-67F204052C12}"/>
    <cellStyle name="Normal 7 8 3 2" xfId="9803" xr:uid="{F1F0BD39-E658-4458-938A-DDFC9F4C7253}"/>
    <cellStyle name="Normal 7 8_Operation viability" xfId="4415" xr:uid="{27354E03-C769-46BF-8515-67459E6C106B}"/>
    <cellStyle name="Normal 7 80" xfId="14512" xr:uid="{36567B94-B099-4D2B-8CDE-26C9B1B7E580}"/>
    <cellStyle name="Normal 7 81" xfId="14513" xr:uid="{10B35D79-F632-47C6-B982-A9A1D24458ED}"/>
    <cellStyle name="Normal 7 82" xfId="15017" xr:uid="{00CEE04D-3966-45EA-85FE-8FDAB93D56A1}"/>
    <cellStyle name="Normal 7 9" xfId="4416" xr:uid="{E70067E1-A1B9-4EB1-BB19-2007526435D7}"/>
    <cellStyle name="Normal 7 9 2" xfId="4417" xr:uid="{63D66DF4-6BE9-4175-BF55-6A92A4288D96}"/>
    <cellStyle name="Normal 7 9 2 2" xfId="7041" xr:uid="{BA136420-63A4-4894-8DC5-B5D183C14957}"/>
    <cellStyle name="Normal 7 9 2 2 2" xfId="9804" xr:uid="{E00C72F6-9C9C-48FE-968C-EE3FE7C56755}"/>
    <cellStyle name="Normal 7 9 3" xfId="7042" xr:uid="{BC8936D0-2A4F-433F-B4C3-62EE4A99FC5B}"/>
    <cellStyle name="Normal 7 9 3 2" xfId="9805" xr:uid="{242338F8-3C5B-4F1C-8C4B-D5B1E3F7A33E}"/>
    <cellStyle name="Normal 7 9_Operation viability" xfId="4418" xr:uid="{16D36E55-FC50-4054-ADF0-460241CEEBE1}"/>
    <cellStyle name="Normal 7_Operation viability" xfId="4419" xr:uid="{87380C43-48F4-4506-9A25-3796A64C80A9}"/>
    <cellStyle name="Normal 70" xfId="4420" xr:uid="{43EC006F-CE3F-405F-87A8-D60D5547FD9F}"/>
    <cellStyle name="Normal 70 2" xfId="4421" xr:uid="{E3E2D547-EEB4-4BCB-8DC0-13E6BC458833}"/>
    <cellStyle name="Normal 70 2 2" xfId="7039" xr:uid="{8B58C5B6-BEEB-4A89-9431-1FCAA8DC0BAC}"/>
    <cellStyle name="Normal 70 2 2 2" xfId="9806" xr:uid="{905322C9-27CD-4A0B-AE84-B36D1A632300}"/>
    <cellStyle name="Normal 70 3" xfId="7040" xr:uid="{32D82615-2434-4B53-83B2-53FE02629E2E}"/>
    <cellStyle name="Normal 70 3 2" xfId="9807" xr:uid="{2DA1D102-5EB1-4563-84E8-8FEFA765D22B}"/>
    <cellStyle name="Normal 70_Operation viability" xfId="4422" xr:uid="{4506E1E2-2043-4B23-B651-E5B97ABB1793}"/>
    <cellStyle name="Normal 71" xfId="4423" xr:uid="{09B83A85-F753-4EF9-9F5E-609E0947D843}"/>
    <cellStyle name="Normal 71 2" xfId="4424" xr:uid="{C0692118-DD5E-44B7-A43A-08592ADF867B}"/>
    <cellStyle name="Normal 71 2 2" xfId="7037" xr:uid="{F45352E4-03E9-4316-B187-30CBAC95B908}"/>
    <cellStyle name="Normal 71 2 2 2" xfId="9808" xr:uid="{289C418C-3284-41E2-8747-EFDFCCBCFED0}"/>
    <cellStyle name="Normal 71 3" xfId="7038" xr:uid="{D7A8C3AA-E21D-4B0E-A9C1-6BF0219E2C93}"/>
    <cellStyle name="Normal 71 3 2" xfId="9809" xr:uid="{6850FFCF-CFEB-4512-A4F3-31A32D5F9AF0}"/>
    <cellStyle name="Normal 72" xfId="4425" xr:uid="{AFBAF438-B4DE-4E02-875C-6065B0C98A9B}"/>
    <cellStyle name="Normal 72 2" xfId="4426" xr:uid="{D1B2E483-465D-45A1-A3C9-3317ED029ED8}"/>
    <cellStyle name="Normal 72 2 2" xfId="7035" xr:uid="{97B55580-DAC0-4E69-971C-34C8730FBC7F}"/>
    <cellStyle name="Normal 72 2 2 2" xfId="9810" xr:uid="{5ACD3E14-5642-41B8-A575-E6BD9E437DF0}"/>
    <cellStyle name="Normal 72 3" xfId="7036" xr:uid="{08BEAE0C-9838-4E16-941B-9C17796240ED}"/>
    <cellStyle name="Normal 72 3 2" xfId="9811" xr:uid="{0E051010-6FA3-4EA7-91D3-97CDB2F7424D}"/>
    <cellStyle name="Normal 73" xfId="4427" xr:uid="{2C9F567E-A2D4-4DF3-AD09-0BD9EE7411AA}"/>
    <cellStyle name="Normal 73 2" xfId="4428" xr:uid="{D8BBD6ED-DC48-43E3-A800-39D17A9F3D1F}"/>
    <cellStyle name="Normal 73 2 2" xfId="7033" xr:uid="{65D1BF29-CDDC-448A-A417-3931D5356637}"/>
    <cellStyle name="Normal 73 2 2 2" xfId="9812" xr:uid="{A47E7BBF-99C5-41CA-B0C1-689CB79633A4}"/>
    <cellStyle name="Normal 73 3" xfId="7034" xr:uid="{8A4B143A-10ED-46E6-BFE2-131EBFBA546D}"/>
    <cellStyle name="Normal 73 3 2" xfId="9813" xr:uid="{75180CEE-C2FF-4266-800C-96E934D708D7}"/>
    <cellStyle name="Normal 73_Operation viability" xfId="4429" xr:uid="{409E8DDE-C178-49EB-A983-B3DAECFAFA85}"/>
    <cellStyle name="Normal 74" xfId="4430" xr:uid="{6537509B-8B38-4EC2-913C-1787F331BA55}"/>
    <cellStyle name="Normal 74 2" xfId="4431" xr:uid="{28662CE5-4665-4BEB-BCE7-4318887E8E9A}"/>
    <cellStyle name="Normal 74 2 2" xfId="7031" xr:uid="{1703AB6A-5019-401E-9515-0DB054969CEC}"/>
    <cellStyle name="Normal 74 2 2 2" xfId="9814" xr:uid="{FD2FB4CD-D7F5-46C2-8482-BBC885880541}"/>
    <cellStyle name="Normal 74 3" xfId="7032" xr:uid="{C2D4940F-2553-4F03-9317-1B522B3617A2}"/>
    <cellStyle name="Normal 74 3 2" xfId="9815" xr:uid="{A8DE97BB-7F0F-4B25-9509-CD318851917A}"/>
    <cellStyle name="Normal 74_Operation viability" xfId="4432" xr:uid="{E4DD69D0-7AAE-4AC6-9654-8D1560C7AD76}"/>
    <cellStyle name="Normal 75" xfId="4433" xr:uid="{75E6316B-FA49-4B0F-B1A8-A003F0DA9D0B}"/>
    <cellStyle name="Normal 75 2" xfId="4434" xr:uid="{9941D89C-3C87-4F5A-8586-55C23FF59732}"/>
    <cellStyle name="Normal 75 2 2" xfId="4435" xr:uid="{E0561C96-0449-4D30-A44B-ACDAB6A13405}"/>
    <cellStyle name="Normal 75 2 2 2" xfId="7028" xr:uid="{F40E16D2-CC6D-429A-A20B-D7F922473F72}"/>
    <cellStyle name="Normal 75 2 2 2 2" xfId="9816" xr:uid="{3006821D-9788-49FF-A348-60B7DB957B0F}"/>
    <cellStyle name="Normal 75 2 3" xfId="7029" xr:uid="{41CAB130-046F-48C7-A66E-4052E76A3FD1}"/>
    <cellStyle name="Normal 75 2 3 2" xfId="9817" xr:uid="{57A7F770-8A94-4295-8733-5CCF0F9FA2A2}"/>
    <cellStyle name="Normal 75 2_Operation viability" xfId="4436" xr:uid="{074552CE-F9E7-46A0-993B-18ACDD8C884D}"/>
    <cellStyle name="Normal 75 3" xfId="4437" xr:uid="{9E989ACB-419C-4AE4-925F-3881E1DA1A8A}"/>
    <cellStyle name="Normal 75 3 2" xfId="7027" xr:uid="{BD9F1430-A76C-45D8-8F8C-54B4BCDDBB4E}"/>
    <cellStyle name="Normal 75 3 2 2" xfId="9818" xr:uid="{08567210-6AA1-4712-98E7-BAB3041DA55E}"/>
    <cellStyle name="Normal 75 4" xfId="4438" xr:uid="{D516221E-54BE-49E8-A549-81C6ADBB3A80}"/>
    <cellStyle name="Normal 75 4 2" xfId="7026" xr:uid="{451B865E-199A-454D-9522-667C9F96C0CD}"/>
    <cellStyle name="Normal 75 4 2 2" xfId="9819" xr:uid="{F4C07317-FA44-41AF-91D9-CEF369E6F919}"/>
    <cellStyle name="Normal 75 5" xfId="7030" xr:uid="{40F71DD8-90C7-46FD-8DD3-6D23F2C27046}"/>
    <cellStyle name="Normal 75 5 2" xfId="9820" xr:uid="{B66DE12C-47D1-4207-BEEB-EE73523EFC6E}"/>
    <cellStyle name="Normal 75_Operation viability" xfId="4439" xr:uid="{6769DB34-E39A-4BD0-8B3D-43F87CAF91FB}"/>
    <cellStyle name="Normal 76" xfId="4440" xr:uid="{AFF71FC7-263E-4972-A473-2717B4C11F70}"/>
    <cellStyle name="Normal 76 2" xfId="4441" xr:uid="{38F83F73-430C-404F-95FA-5D5136C20846}"/>
    <cellStyle name="Normal 76 2 2" xfId="4442" xr:uid="{95E8C5EA-F6F5-4967-AF9C-170DA2534045}"/>
    <cellStyle name="Normal 76 2 2 2" xfId="7023" xr:uid="{1AE4CCE7-CD35-44DC-B11C-BDA4802FF65B}"/>
    <cellStyle name="Normal 76 2 2 2 2" xfId="9821" xr:uid="{5ABC3094-E18C-4950-A545-FC1563A525EE}"/>
    <cellStyle name="Normal 76 2 3" xfId="7024" xr:uid="{1555006A-DFF2-4615-B50F-C35626795BD9}"/>
    <cellStyle name="Normal 76 2 3 2" xfId="9822" xr:uid="{374CB378-C47A-49E9-B91F-574330812353}"/>
    <cellStyle name="Normal 76 2_Operation viability" xfId="4443" xr:uid="{BEF66879-8E2C-406E-920E-C36C64CAFE09}"/>
    <cellStyle name="Normal 76 3" xfId="4444" xr:uid="{203B0FFB-2178-4929-9037-A51774FE0194}"/>
    <cellStyle name="Normal 76 3 2" xfId="4445" xr:uid="{E416FE4F-A247-49FA-A4A0-303451D1512A}"/>
    <cellStyle name="Normal 76 3 2 2" xfId="7021" xr:uid="{A78D9AA1-0A37-44A2-8D25-0BD4ECF67118}"/>
    <cellStyle name="Normal 76 3 2 2 2" xfId="9823" xr:uid="{3FF8C915-713D-4E10-8EC9-39D521B1F074}"/>
    <cellStyle name="Normal 76 3 3" xfId="7022" xr:uid="{24DE8CFF-5509-4591-BC5E-9CCBA8E44E72}"/>
    <cellStyle name="Normal 76 3 3 2" xfId="9824" xr:uid="{ABC03990-3737-4A72-81E6-A4BE42740791}"/>
    <cellStyle name="Normal 76 3_Operation viability" xfId="4446" xr:uid="{413C2D51-F078-4387-A2DF-D24EDEBF0853}"/>
    <cellStyle name="Normal 76 4" xfId="4447" xr:uid="{9FE3266C-41D0-40E2-AF2B-2CAB914484D0}"/>
    <cellStyle name="Normal 76 4 2" xfId="7020" xr:uid="{28D4570E-AD2D-4E3C-9A09-EB9BC12A9BB5}"/>
    <cellStyle name="Normal 76 4 2 2" xfId="9825" xr:uid="{9F0BC2BB-7D69-465D-9220-B56ECEADA5C7}"/>
    <cellStyle name="Normal 76 5" xfId="4448" xr:uid="{F76C0924-2F91-4969-8EE9-5FD8AAD55C72}"/>
    <cellStyle name="Normal 76 5 2" xfId="7019" xr:uid="{DEEA12CC-2668-4E7D-83F8-688130C25E59}"/>
    <cellStyle name="Normal 76 5 2 2" xfId="9826" xr:uid="{2DDDE13B-E142-463B-A947-439867669F62}"/>
    <cellStyle name="Normal 76 6" xfId="7025" xr:uid="{3F844687-AC93-4F66-B42A-3B5BB1491889}"/>
    <cellStyle name="Normal 76 6 2" xfId="9827" xr:uid="{8F441248-59D1-41E2-86B8-6DB7D62EA92C}"/>
    <cellStyle name="Normal 76_Operation viability" xfId="4449" xr:uid="{CFFDD161-299F-442E-A9A0-D9CCDFB22B98}"/>
    <cellStyle name="Normal 77" xfId="4450" xr:uid="{7FE63AB8-3E2F-4ADA-B21C-8B69E03248A6}"/>
    <cellStyle name="Normal 77 2" xfId="4451" xr:uid="{CF4DC0A7-FB48-4B68-86AB-784ED1BB3EE6}"/>
    <cellStyle name="Normal 77 2 2" xfId="4452" xr:uid="{4707297E-99E4-4ABB-9D62-0DAE99788559}"/>
    <cellStyle name="Normal 77 2 2 2" xfId="7016" xr:uid="{84611B55-8427-4473-BD0B-2EF514E90815}"/>
    <cellStyle name="Normal 77 2 2 2 2" xfId="9828" xr:uid="{1AD5BCA1-C67B-4C8D-A887-9D3451668F37}"/>
    <cellStyle name="Normal 77 2 3" xfId="7017" xr:uid="{0948010F-15FD-4453-BCB1-C3CDBFAE7AD8}"/>
    <cellStyle name="Normal 77 2 3 2" xfId="9829" xr:uid="{9C6009E9-3A05-435E-A649-C60BAD3B853E}"/>
    <cellStyle name="Normal 77 2_Operation viability" xfId="4453" xr:uid="{8796185A-E507-4A22-8858-7024DC78CA51}"/>
    <cellStyle name="Normal 77 3" xfId="4454" xr:uid="{01F168B3-1A5D-44DC-AAFD-307CFDC72A87}"/>
    <cellStyle name="Normal 77 3 2" xfId="7015" xr:uid="{5D3ADC50-6754-44D2-8A81-ADF176122EFC}"/>
    <cellStyle name="Normal 77 3 2 2" xfId="9830" xr:uid="{6C577FF4-5BCA-46A3-9375-4AD14154C1C1}"/>
    <cellStyle name="Normal 77 4" xfId="7018" xr:uid="{9D90D6FD-FF63-452E-BB6F-4C4BEEE3B2DC}"/>
    <cellStyle name="Normal 77 4 2" xfId="9831" xr:uid="{D4C3DB27-9161-4642-9BE6-BD6ECC785E2A}"/>
    <cellStyle name="Normal 77_Operation viability" xfId="4455" xr:uid="{E1AA522F-C2BE-4CDE-A9AC-EB2768A8C801}"/>
    <cellStyle name="Normal 78" xfId="4456" xr:uid="{09363840-B5E7-4A7D-B9B1-C7BD51549444}"/>
    <cellStyle name="Normal 78 2" xfId="4457" xr:uid="{2B05FFA5-FAA9-450B-9E32-706AB613FB2B}"/>
    <cellStyle name="Normal 78 2 2" xfId="7013" xr:uid="{1C4186BC-D49D-404C-9443-9805DC52151C}"/>
    <cellStyle name="Normal 78 2 2 2" xfId="9832" xr:uid="{09A5FB18-D740-40A4-B33E-517B87547AFB}"/>
    <cellStyle name="Normal 78 3" xfId="7014" xr:uid="{FD28E868-55C7-44B6-8FE7-E9F1917B52F5}"/>
    <cellStyle name="Normal 78 3 2" xfId="9833" xr:uid="{9865B103-8BE0-45BC-B49B-D3A46D1FC6C1}"/>
    <cellStyle name="Normal 78_Operation viability" xfId="4458" xr:uid="{CADE4582-F65A-4305-A0D7-78993DB0FA94}"/>
    <cellStyle name="Normal 79" xfId="4459" xr:uid="{A6977CF6-B426-4425-8CBC-1E44B5E141F8}"/>
    <cellStyle name="Normal 79 2" xfId="4460" xr:uid="{96765181-4405-43E4-8926-C41FBCFEADD9}"/>
    <cellStyle name="Normal 79 2 2" xfId="4461" xr:uid="{4DF0676A-351B-4D17-ADA6-A3EAA5B80380}"/>
    <cellStyle name="Normal 79 2 2 2" xfId="7010" xr:uid="{ADA21589-3D57-4440-B5FC-C5BD2EAC193F}"/>
    <cellStyle name="Normal 79 2 2 2 2" xfId="9834" xr:uid="{C9331891-F95F-4857-9003-7CCC49CE6BB6}"/>
    <cellStyle name="Normal 79 2 3" xfId="7011" xr:uid="{67228CE1-9484-4800-AA9E-30C6667C629C}"/>
    <cellStyle name="Normal 79 2 3 2" xfId="9835" xr:uid="{E987F29D-5E21-49FA-8758-02485EA921E8}"/>
    <cellStyle name="Normal 79 2_Operation viability" xfId="4462" xr:uid="{82B7A3B1-11F6-4705-94E5-05100CD65D96}"/>
    <cellStyle name="Normal 79 3" xfId="4463" xr:uid="{8C3122C8-71F4-4BD4-9C2C-439C5565DC34}"/>
    <cellStyle name="Normal 79 3 2" xfId="7009" xr:uid="{FAC79E2F-4F88-414F-A161-E388552E91F4}"/>
    <cellStyle name="Normal 79 3 2 2" xfId="9836" xr:uid="{0857A48B-EF2A-4875-B5CF-0FD5D0052E91}"/>
    <cellStyle name="Normal 79 4" xfId="7012" xr:uid="{A4B3DCAE-575F-4031-92FF-274BDCC756B8}"/>
    <cellStyle name="Normal 79 4 2" xfId="9837" xr:uid="{5E4AA29A-BC6C-47AC-834F-451E7D6330BD}"/>
    <cellStyle name="Normal 79_Operation viability" xfId="4464" xr:uid="{002CFA33-3239-4C2F-A267-640FB8E94713}"/>
    <cellStyle name="Normal 8" xfId="92" xr:uid="{CF461658-341A-4A2B-AEBE-2452E6779B9A}"/>
    <cellStyle name="Normal 8 10" xfId="4465" xr:uid="{4B6318EB-7595-4E3C-86D9-EB653299FF0C}"/>
    <cellStyle name="Normal 8 10 2" xfId="4466" xr:uid="{D9D40249-E964-4C0C-90E0-83F88566B987}"/>
    <cellStyle name="Normal 8 10 2 2" xfId="4467" xr:uid="{E70D63D9-040E-4B56-84B3-F750263A4BAB}"/>
    <cellStyle name="Normal 8 10 2 2 2" xfId="7006" xr:uid="{9A39E611-F424-4B79-A062-B969C1893B41}"/>
    <cellStyle name="Normal 8 10 2 2 2 2" xfId="9838" xr:uid="{A6BE3775-33CE-43B4-88A3-07F968DCA3CF}"/>
    <cellStyle name="Normal 8 10 2 3" xfId="7007" xr:uid="{816A2997-A876-4630-897A-7B82A5A5E433}"/>
    <cellStyle name="Normal 8 10 2 3 2" xfId="9839" xr:uid="{94B42386-A3F4-4C54-BFA8-6E82741A5EEC}"/>
    <cellStyle name="Normal 8 10 3" xfId="4468" xr:uid="{DD3B757A-5A29-4CB4-A31D-79D673F6188C}"/>
    <cellStyle name="Normal 8 10 3 2" xfId="7005" xr:uid="{DC50C289-BC88-41F2-BA33-4B5EE3B3BFEB}"/>
    <cellStyle name="Normal 8 10 3 2 2" xfId="9840" xr:uid="{8196A980-3ADF-4CB8-9F4B-C44DE8775A7D}"/>
    <cellStyle name="Normal 8 10 4" xfId="7008" xr:uid="{4EEBBCC0-70A8-443C-B6DD-9CCE6908B3DA}"/>
    <cellStyle name="Normal 8 10 4 2" xfId="9841" xr:uid="{7760E6B9-F89E-4177-94FB-41B132F5363F}"/>
    <cellStyle name="Normal 8 11" xfId="4469" xr:uid="{548DAAF3-16BA-40AB-806C-5D69218C3BCC}"/>
    <cellStyle name="Normal 8 11 2" xfId="4470" xr:uid="{69350754-F457-44F4-BD59-9756A9CA332D}"/>
    <cellStyle name="Normal 8 11 2 2" xfId="4471" xr:uid="{ECF73B93-71BA-47E4-B095-02B61FB7C0E2}"/>
    <cellStyle name="Normal 8 11 2 2 2" xfId="7002" xr:uid="{40E4076D-A364-4837-9BD7-22931B6B69F0}"/>
    <cellStyle name="Normal 8 11 2 2 2 2" xfId="9842" xr:uid="{5136FA75-93DB-4A31-B2B3-C0727AF02F5C}"/>
    <cellStyle name="Normal 8 11 2 3" xfId="7003" xr:uid="{DBC06B6F-1D30-4B47-B379-7AB7C9DDAD3A}"/>
    <cellStyle name="Normal 8 11 2 3 2" xfId="9843" xr:uid="{B4F5E665-7F4D-4B91-A0DF-4E08464E55E8}"/>
    <cellStyle name="Normal 8 11 3" xfId="4472" xr:uid="{93EA447C-F7BF-4978-A79B-336FDA127AA1}"/>
    <cellStyle name="Normal 8 11 3 2" xfId="7001" xr:uid="{91C513CE-7E8F-460A-B6C7-E291252D2437}"/>
    <cellStyle name="Normal 8 11 3 2 2" xfId="9844" xr:uid="{4E71CFD2-F9AC-4EF6-9F50-E02507FDEAFE}"/>
    <cellStyle name="Normal 8 11 4" xfId="7004" xr:uid="{80878010-27A4-48D5-A84B-0486111946EA}"/>
    <cellStyle name="Normal 8 11 4 2" xfId="9845" xr:uid="{E3330C7F-F7DD-4488-9A38-89145AC7E1DE}"/>
    <cellStyle name="Normal 8 12" xfId="4473" xr:uid="{A3246F27-D8CF-4A6A-A1BC-F4AA23826762}"/>
    <cellStyle name="Normal 8 12 2" xfId="4474" xr:uid="{24B8D53B-7703-4DDD-B69C-86C2FDAE73CB}"/>
    <cellStyle name="Normal 8 12 2 2" xfId="4475" xr:uid="{6506DA6C-D722-441A-92E4-F1DA0DE7238F}"/>
    <cellStyle name="Normal 8 12 2 2 2" xfId="6998" xr:uid="{C1104D3D-BD5D-4685-89DE-638BFF58DF1F}"/>
    <cellStyle name="Normal 8 12 2 2 2 2" xfId="9846" xr:uid="{8A30FF88-EE15-4849-BBD5-9A9E9FCAAFD7}"/>
    <cellStyle name="Normal 8 12 2 3" xfId="6999" xr:uid="{7BAE2738-B18F-4476-B7E9-90D2C4837CFC}"/>
    <cellStyle name="Normal 8 12 2 3 2" xfId="9847" xr:uid="{3E9D850C-23AF-41A7-B093-3530BE6B112F}"/>
    <cellStyle name="Normal 8 12 3" xfId="4476" xr:uid="{784F683F-3971-4BB5-9742-2330C5B982F1}"/>
    <cellStyle name="Normal 8 12 3 2" xfId="6997" xr:uid="{D20AA6BB-34C9-41C6-BB3F-8ACA635C7892}"/>
    <cellStyle name="Normal 8 12 3 2 2" xfId="9848" xr:uid="{7EE7BA7A-A722-4B95-821B-1A7DE6B8CFAC}"/>
    <cellStyle name="Normal 8 12 4" xfId="7000" xr:uid="{48DD74FF-AA70-4644-A330-5F80E9034747}"/>
    <cellStyle name="Normal 8 12 4 2" xfId="9849" xr:uid="{AFB0DA08-4C19-4ACE-ADF9-4CFEAC4CE55E}"/>
    <cellStyle name="Normal 8 13" xfId="4477" xr:uid="{9EEA6C21-5A18-4F5E-BD23-F3977EA1B0B1}"/>
    <cellStyle name="Normal 8 13 2" xfId="4478" xr:uid="{ED45592D-0ABA-4BEC-A846-11CB49B4E72A}"/>
    <cellStyle name="Normal 8 13 2 2" xfId="4479" xr:uid="{E8C7C008-A9B1-4B1A-BD30-332B34A16E9B}"/>
    <cellStyle name="Normal 8 13 2 2 2" xfId="6994" xr:uid="{9EC45372-1F3B-4D9B-8C2C-1745EB48D961}"/>
    <cellStyle name="Normal 8 13 2 2 2 2" xfId="9850" xr:uid="{65513458-9B25-46D8-A767-489FD056FE26}"/>
    <cellStyle name="Normal 8 13 2 3" xfId="6995" xr:uid="{5F0C4A1D-1B6F-4516-B32A-21D92CAFB27A}"/>
    <cellStyle name="Normal 8 13 2 3 2" xfId="9851" xr:uid="{AD68600B-E73F-48D5-B430-E1936E5E3DD5}"/>
    <cellStyle name="Normal 8 13 3" xfId="4480" xr:uid="{B7142A2A-3447-4BEA-A61A-4ED843608DE5}"/>
    <cellStyle name="Normal 8 13 3 2" xfId="6993" xr:uid="{B2E3A06E-47C2-488C-B931-B8CE5FAAD817}"/>
    <cellStyle name="Normal 8 13 3 2 2" xfId="9852" xr:uid="{AC23FB22-EC17-48C5-B179-399F9990B53B}"/>
    <cellStyle name="Normal 8 13 4" xfId="6996" xr:uid="{9BFE2283-571E-452D-8AF6-5939D120E76B}"/>
    <cellStyle name="Normal 8 13 4 2" xfId="9853" xr:uid="{CEA09073-EE05-4988-939B-BE66678DABA8}"/>
    <cellStyle name="Normal 8 14" xfId="4481" xr:uid="{2A33D9CC-5C29-4F80-9870-1331CA81779D}"/>
    <cellStyle name="Normal 8 14 2" xfId="4482" xr:uid="{DC62AF68-1665-4A81-91EA-3003C6604587}"/>
    <cellStyle name="Normal 8 14 2 2" xfId="4483" xr:uid="{48BBABC2-EF3C-46CC-98CE-F3D88C0C4A35}"/>
    <cellStyle name="Normal 8 14 2 2 2" xfId="6990" xr:uid="{E590E722-478F-4E5D-ABD7-DBFA76336A6D}"/>
    <cellStyle name="Normal 8 14 2 2 2 2" xfId="9854" xr:uid="{B0971055-2E61-4CDA-AF52-837313A32BF5}"/>
    <cellStyle name="Normal 8 14 2 3" xfId="6991" xr:uid="{115785FC-AF46-4B3E-B717-4AD8A02865E9}"/>
    <cellStyle name="Normal 8 14 2 3 2" xfId="9855" xr:uid="{3416E14E-0503-4B88-B8F0-49722F8E39C0}"/>
    <cellStyle name="Normal 8 14 3" xfId="4484" xr:uid="{E63641BE-F0C6-46D6-8606-04F03EF4DB23}"/>
    <cellStyle name="Normal 8 14 3 2" xfId="6989" xr:uid="{450296A4-6FAC-4B87-B63E-DAF992ADABE2}"/>
    <cellStyle name="Normal 8 14 3 2 2" xfId="9856" xr:uid="{F079E208-00B2-4145-A99A-806F9446B6DA}"/>
    <cellStyle name="Normal 8 14 4" xfId="6992" xr:uid="{7678A7A6-97EA-453B-B42E-A76F0B525159}"/>
    <cellStyle name="Normal 8 14 4 2" xfId="9857" xr:uid="{2E25D5A4-843E-4BFD-9BB8-E2AFDE19AA33}"/>
    <cellStyle name="Normal 8 15" xfId="4485" xr:uid="{70952943-77F6-48D4-A810-19F4C58F8EE8}"/>
    <cellStyle name="Normal 8 15 2" xfId="4486" xr:uid="{E30AD917-523E-4E16-9630-E108C3B958E9}"/>
    <cellStyle name="Normal 8 15 2 2" xfId="4487" xr:uid="{DBEA3837-A420-4E29-831D-4246F30D1A90}"/>
    <cellStyle name="Normal 8 15 2 2 2" xfId="6986" xr:uid="{AF5B7368-120A-4FFF-894D-2BAD98E181D7}"/>
    <cellStyle name="Normal 8 15 2 2 2 2" xfId="9858" xr:uid="{9C5C8340-7CED-461C-899F-3B9C2000EA79}"/>
    <cellStyle name="Normal 8 15 2 3" xfId="6987" xr:uid="{687B1F90-AFCD-40E0-99B3-CB5D7F35DDA2}"/>
    <cellStyle name="Normal 8 15 2 3 2" xfId="9859" xr:uid="{39292FBF-969D-4F66-8781-81EC8DD5CE00}"/>
    <cellStyle name="Normal 8 15 3" xfId="4488" xr:uid="{4EFFAFE9-8607-4BC2-BDF4-01D28200CBE1}"/>
    <cellStyle name="Normal 8 15 3 2" xfId="6985" xr:uid="{1E1A3E77-4A3A-4ADF-ABAB-C36D68A8BCEA}"/>
    <cellStyle name="Normal 8 15 3 2 2" xfId="9860" xr:uid="{1A6E151B-B391-48A5-AE95-389B82BC670F}"/>
    <cellStyle name="Normal 8 15 4" xfId="6988" xr:uid="{DFCE68BF-B9E7-4044-A822-2D2CB62BCC4D}"/>
    <cellStyle name="Normal 8 15 4 2" xfId="9861" xr:uid="{B4DD873D-745B-4833-89AE-C796725F52E6}"/>
    <cellStyle name="Normal 8 16" xfId="4489" xr:uid="{108D3857-5E94-4956-865C-2B66BE85A286}"/>
    <cellStyle name="Normal 8 16 2" xfId="4490" xr:uid="{6BC5A75F-8A26-4595-A245-C839018B920F}"/>
    <cellStyle name="Normal 8 16 2 2" xfId="4491" xr:uid="{B1885E92-11FC-4D7A-B0AB-4C1B93203623}"/>
    <cellStyle name="Normal 8 16 2 2 2" xfId="6982" xr:uid="{94B8C5ED-D51B-4AE8-97BE-FC6C9C86D8AF}"/>
    <cellStyle name="Normal 8 16 2 2 2 2" xfId="9862" xr:uid="{5A47CF90-0DC6-4DC0-80DA-9D2EE3A9D286}"/>
    <cellStyle name="Normal 8 16 2 3" xfId="6983" xr:uid="{9D3C7CF5-D8DB-4B4F-BB22-4E13AB8BE9A3}"/>
    <cellStyle name="Normal 8 16 2 3 2" xfId="9863" xr:uid="{B8E9F498-3318-44F1-8803-82842DFBB1C0}"/>
    <cellStyle name="Normal 8 16 3" xfId="4492" xr:uid="{6501C05B-109D-46B8-A722-A61A309AB80E}"/>
    <cellStyle name="Normal 8 16 3 2" xfId="6981" xr:uid="{D5812574-E895-48AC-9A31-DB9C7161E48D}"/>
    <cellStyle name="Normal 8 16 3 2 2" xfId="9864" xr:uid="{46839063-0B5B-4710-9EC6-C3624455F9C9}"/>
    <cellStyle name="Normal 8 16 4" xfId="6984" xr:uid="{4902B79C-2937-4648-80B3-FB2FE4B994F6}"/>
    <cellStyle name="Normal 8 16 4 2" xfId="9865" xr:uid="{B4EC54E2-C508-4E7E-80DF-B53F178E5FA7}"/>
    <cellStyle name="Normal 8 17" xfId="4493" xr:uid="{1155F3C0-BCED-4246-8145-D1DAF928D872}"/>
    <cellStyle name="Normal 8 17 2" xfId="4494" xr:uid="{DD9266CA-A02E-4746-AE18-A6CE7DC6C5E7}"/>
    <cellStyle name="Normal 8 17 2 2" xfId="4495" xr:uid="{65968591-1CBC-49E1-B2EB-C792F4E49255}"/>
    <cellStyle name="Normal 8 17 2 2 2" xfId="6978" xr:uid="{9A97604E-F600-4CEE-8D17-9FD0BC2DBA5F}"/>
    <cellStyle name="Normal 8 17 2 2 2 2" xfId="9866" xr:uid="{00229B35-1C8A-4F0D-B6A3-6415EECCB47E}"/>
    <cellStyle name="Normal 8 17 2 3" xfId="6979" xr:uid="{7A06B897-8C4D-4BC5-BEB9-EECCE51AB081}"/>
    <cellStyle name="Normal 8 17 2 3 2" xfId="9867" xr:uid="{837258BB-0AD1-4F1E-A418-6B42929E0973}"/>
    <cellStyle name="Normal 8 17 3" xfId="4496" xr:uid="{D07CBFDA-CEE6-44D1-9F8D-7CDABAB79D4C}"/>
    <cellStyle name="Normal 8 17 3 2" xfId="6977" xr:uid="{179BE9B2-D2B0-449C-9FE4-8C79D577E2EF}"/>
    <cellStyle name="Normal 8 17 3 2 2" xfId="9868" xr:uid="{297483F8-E9D6-462E-8F74-8B7F168D623D}"/>
    <cellStyle name="Normal 8 17 4" xfId="6980" xr:uid="{5CE9F97D-5AE9-40DB-B666-C41C288642F7}"/>
    <cellStyle name="Normal 8 17 4 2" xfId="9869" xr:uid="{1CA4DDEE-9E34-4608-AA86-6B950A20BE6D}"/>
    <cellStyle name="Normal 8 18" xfId="4497" xr:uid="{2AE1A1A5-CB28-4A1E-9B3B-5AA63A219761}"/>
    <cellStyle name="Normal 8 18 2" xfId="4498" xr:uid="{7F790821-077F-4260-AFBB-EA2434D05EEF}"/>
    <cellStyle name="Normal 8 18 2 2" xfId="4499" xr:uid="{51DEC04B-ECEF-4BB0-944F-C3740606BAC9}"/>
    <cellStyle name="Normal 8 18 2 2 2" xfId="6974" xr:uid="{9D922DEE-DD5F-4E67-BF7E-1011272351F2}"/>
    <cellStyle name="Normal 8 18 2 2 2 2" xfId="9870" xr:uid="{A8C974BA-97E9-4164-8B27-A0DE4BD25C04}"/>
    <cellStyle name="Normal 8 18 2 3" xfId="6975" xr:uid="{2ADFE0FC-CD11-47BB-BBB9-86335A207A41}"/>
    <cellStyle name="Normal 8 18 2 3 2" xfId="9871" xr:uid="{2830EAF5-A04A-4342-BC1D-395F12A0CC5C}"/>
    <cellStyle name="Normal 8 18 3" xfId="4500" xr:uid="{C1A4A41B-9497-4ED7-886C-3807521DAE9D}"/>
    <cellStyle name="Normal 8 18 3 2" xfId="6973" xr:uid="{E5557336-5BA3-45D0-AF0A-71063E1C5B59}"/>
    <cellStyle name="Normal 8 18 3 2 2" xfId="9872" xr:uid="{9E2ED0D9-D40F-4BA4-89DD-5E2A7D1E9F74}"/>
    <cellStyle name="Normal 8 18 4" xfId="6976" xr:uid="{D381DD2E-3FA1-4F08-AFC8-71AF0F14D8A6}"/>
    <cellStyle name="Normal 8 18 4 2" xfId="9873" xr:uid="{47334AA6-ED0F-487F-A500-4CC77D7FEAC5}"/>
    <cellStyle name="Normal 8 19" xfId="4501" xr:uid="{E0925E95-A5DC-4135-A972-E1D315F21AEA}"/>
    <cellStyle name="Normal 8 19 2" xfId="4502" xr:uid="{6FAA0C83-3674-4D0E-AB27-FFDF722340F2}"/>
    <cellStyle name="Normal 8 19 2 2" xfId="4503" xr:uid="{73AB3DCC-4AF6-44EF-BCBE-FBFAC67BC5DE}"/>
    <cellStyle name="Normal 8 19 2 2 2" xfId="6970" xr:uid="{D823C3B9-455E-4B27-BC69-88A4534187DD}"/>
    <cellStyle name="Normal 8 19 2 2 2 2" xfId="9874" xr:uid="{34D5A066-4FCB-4133-8A20-9B2EA74C7BDF}"/>
    <cellStyle name="Normal 8 19 2 3" xfId="6971" xr:uid="{383E1499-6FE9-4137-B88A-E0084C88FAF6}"/>
    <cellStyle name="Normal 8 19 2 3 2" xfId="9875" xr:uid="{1024F8BC-5575-405D-B237-43CB5FA67D32}"/>
    <cellStyle name="Normal 8 19 3" xfId="4504" xr:uid="{7A030188-A2D2-4256-AF16-96896CC6A2C9}"/>
    <cellStyle name="Normal 8 19 3 2" xfId="6969" xr:uid="{AA29D2E3-1843-4274-B765-3AB8149AEF5A}"/>
    <cellStyle name="Normal 8 19 3 2 2" xfId="9876" xr:uid="{4CA71E87-08D2-4053-B9B1-089875615427}"/>
    <cellStyle name="Normal 8 19 4" xfId="6972" xr:uid="{D57D5A28-2515-4FC5-A5D7-CF23F628BB1F}"/>
    <cellStyle name="Normal 8 19 4 2" xfId="9877" xr:uid="{122A0997-A2F0-477F-82C4-9DAD85DD0A70}"/>
    <cellStyle name="Normal 8 2" xfId="4505" xr:uid="{A5BA24DF-0590-4211-888D-39136FE44F0D}"/>
    <cellStyle name="Normal 8 2 2" xfId="4506" xr:uid="{1A1AEA5D-3D92-4E1B-AB28-962F3A90F7E4}"/>
    <cellStyle name="Normal 8 2 2 2" xfId="4507" xr:uid="{57864E30-0C3D-4A5B-8DF2-FD38288508C1}"/>
    <cellStyle name="Normal 8 2 2 2 2" xfId="6966" xr:uid="{D64A8F1F-2FE5-4A09-AB1B-5F71B31B3161}"/>
    <cellStyle name="Normal 8 2 2 2 2 2" xfId="9878" xr:uid="{8C2F5BB3-4F4D-4856-9216-53D7D5DB3FFB}"/>
    <cellStyle name="Normal 8 2 2 3" xfId="6967" xr:uid="{955077BC-BFF8-4D00-B56C-194C3BE16250}"/>
    <cellStyle name="Normal 8 2 2 3 2" xfId="9879" xr:uid="{797787E1-4FB3-4473-B661-6B0305E2F38F}"/>
    <cellStyle name="Normal 8 2 3" xfId="4508" xr:uid="{2A33B146-E019-494B-B32B-7CD4846CB4B9}"/>
    <cellStyle name="Normal 8 2 3 2" xfId="6965" xr:uid="{9B38EF9A-3912-4320-97DC-E37537ABA831}"/>
    <cellStyle name="Normal 8 2 3 2 2" xfId="9880" xr:uid="{49D79256-9354-474D-88AB-76D72B516C0A}"/>
    <cellStyle name="Normal 8 2 4" xfId="6968" xr:uid="{ADEAE102-0737-4462-AC05-2FC53DF72AB9}"/>
    <cellStyle name="Normal 8 2 4 2" xfId="9881" xr:uid="{DD2A7AD6-B2CF-47D6-ACCF-5D5C7923B5E8}"/>
    <cellStyle name="Normal 8 20" xfId="4509" xr:uid="{51005D13-E253-46A8-B5B2-78AFB7B14B79}"/>
    <cellStyle name="Normal 8 20 2" xfId="4510" xr:uid="{87886DBA-5BD4-4EA9-9F97-74DB3E98DD10}"/>
    <cellStyle name="Normal 8 20 2 2" xfId="4511" xr:uid="{56286ACF-B23A-4354-A4DB-B44FDDC2F40A}"/>
    <cellStyle name="Normal 8 20 2 2 2" xfId="6962" xr:uid="{EE8E2AE3-5335-4544-9FB9-F284AC632498}"/>
    <cellStyle name="Normal 8 20 2 2 2 2" xfId="9882" xr:uid="{E89BB0F5-B7FC-44C3-9598-0A2DE482E3D1}"/>
    <cellStyle name="Normal 8 20 2 3" xfId="6963" xr:uid="{F4BF5D68-DC41-4CCB-AA25-1363DFE50525}"/>
    <cellStyle name="Normal 8 20 2 3 2" xfId="9883" xr:uid="{35EE6A50-EFD6-4FEA-B396-66778050B345}"/>
    <cellStyle name="Normal 8 20 3" xfId="4512" xr:uid="{DE8F6524-D1F2-48AB-9409-CF83E7A826A8}"/>
    <cellStyle name="Normal 8 20 3 2" xfId="6961" xr:uid="{5F524968-71FD-4A4E-8813-2F0F3408DEF6}"/>
    <cellStyle name="Normal 8 20 3 2 2" xfId="9884" xr:uid="{5057D7DD-0DB6-42CC-813A-0D668CE1B3D3}"/>
    <cellStyle name="Normal 8 20 4" xfId="6964" xr:uid="{400EFF66-53B0-483F-A423-BE9629221E70}"/>
    <cellStyle name="Normal 8 20 4 2" xfId="9885" xr:uid="{A4F8CCEB-45FC-4036-A434-09FCA7C52D19}"/>
    <cellStyle name="Normal 8 21" xfId="4513" xr:uid="{8682C9FD-D641-41F5-BDD2-70DB1A1B9A10}"/>
    <cellStyle name="Normal 8 21 2" xfId="4514" xr:uid="{743A1184-50C6-4F63-8DDB-EFD606E5C2B2}"/>
    <cellStyle name="Normal 8 21 2 2" xfId="6959" xr:uid="{35F1D177-8EF2-43AF-BFC9-124886FE2655}"/>
    <cellStyle name="Normal 8 21 2 2 2" xfId="9886" xr:uid="{70335141-F80D-43E5-8F2A-7975F65586E9}"/>
    <cellStyle name="Normal 8 21 3" xfId="6960" xr:uid="{F1F2A2CC-0308-4C81-A93F-F33ED4EC90DA}"/>
    <cellStyle name="Normal 8 21 3 2" xfId="9887" xr:uid="{860EAC0E-6604-4209-87F0-E5893AEC5BC3}"/>
    <cellStyle name="Normal 8 21_Operation viability" xfId="4515" xr:uid="{A8554A20-70E9-4478-B4EB-F80512A8B582}"/>
    <cellStyle name="Normal 8 22" xfId="4516" xr:uid="{5EFE6F5E-0E93-4C46-8D3D-DEC236D53DD4}"/>
    <cellStyle name="Normal 8 22 2" xfId="6958" xr:uid="{EFB1033D-52AB-48DB-A015-E13A2F1E84CF}"/>
    <cellStyle name="Normal 8 22 2 2" xfId="9888" xr:uid="{2E50AD3A-1B72-4C02-81FC-E7EF740B96D9}"/>
    <cellStyle name="Normal 8 23" xfId="6005" xr:uid="{333D588F-3C8F-4BE6-B0F6-136AF026D1A3}"/>
    <cellStyle name="Normal 8 23 2" xfId="6957" xr:uid="{A4A55108-BE39-43E7-AC4D-8EFB3CA6D6E2}"/>
    <cellStyle name="Normal 8 23 2 2" xfId="9890" xr:uid="{364998C3-9EAA-40C4-9FB2-C272DB0C39D7}"/>
    <cellStyle name="Normal 8 23 2 3" xfId="8499" xr:uid="{7B2BA05C-0611-4D7B-9A53-EEF9702F47BE}"/>
    <cellStyle name="Normal 8 23 3" xfId="9889" xr:uid="{3F07358D-5E8E-4762-A70C-FFB345760FF9}"/>
    <cellStyle name="Normal 8 23 4" xfId="8422" xr:uid="{AA63349C-7FE9-4A85-9EA8-2D3EB7F4146C}"/>
    <cellStyle name="Normal 8 24" xfId="6956" xr:uid="{C5D2B43F-BB45-406F-B6B7-1655D862BAE0}"/>
    <cellStyle name="Normal 8 24 2" xfId="9891" xr:uid="{41A5EB39-19B9-4E0F-BA8B-E8AB3F0F6216}"/>
    <cellStyle name="Normal 8 25" xfId="6955" xr:uid="{7D5EF326-BE27-4537-BAE6-BC1B471194B2}"/>
    <cellStyle name="Normal 8 25 2" xfId="9892" xr:uid="{C9F49991-D3BC-494F-9F6C-5BD5B1D8438F}"/>
    <cellStyle name="Normal 8 26" xfId="6954" xr:uid="{BFFBDE69-76E5-4DBE-87F5-7ADDA437E8B9}"/>
    <cellStyle name="Normal 8 26 2" xfId="9893" xr:uid="{FF692FE9-D61A-4CC3-B761-B856DB096F94}"/>
    <cellStyle name="Normal 8 27" xfId="6953" xr:uid="{B52D6B22-F000-4B65-AAEE-E633A18B0D59}"/>
    <cellStyle name="Normal 8 27 2" xfId="9894" xr:uid="{325B4A10-69A1-4C20-875F-81E82F84F4BD}"/>
    <cellStyle name="Normal 8 28" xfId="13152" xr:uid="{4FA7AD7F-CFE7-4BE7-A0EC-DC95D4085871}"/>
    <cellStyle name="Normal 8 29" xfId="12618" xr:uid="{27765AAE-A871-43C6-A079-77B1B2FCBE2B}"/>
    <cellStyle name="Normal 8 3" xfId="4517" xr:uid="{360A1C29-888F-485B-B3B3-084D98140D29}"/>
    <cellStyle name="Normal 8 3 2" xfId="4518" xr:uid="{77E6CC58-BEB5-478F-BADC-4FCB161527DE}"/>
    <cellStyle name="Normal 8 3 2 2" xfId="4519" xr:uid="{A34A9445-18F7-41B2-983F-F1DD67A39EE8}"/>
    <cellStyle name="Normal 8 3 2 2 2" xfId="6950" xr:uid="{2FC1C496-10A8-4374-AFD8-F0CF482456F6}"/>
    <cellStyle name="Normal 8 3 2 2 2 2" xfId="9895" xr:uid="{B3AEC7C9-AE1A-4C0E-8A48-C96D78816DC5}"/>
    <cellStyle name="Normal 8 3 2 3" xfId="6951" xr:uid="{18F24865-D8B1-4C1E-BE7A-E8483D54C866}"/>
    <cellStyle name="Normal 8 3 2 3 2" xfId="9896" xr:uid="{FD929017-AD1F-4F8C-A539-771963700B51}"/>
    <cellStyle name="Normal 8 3 3" xfId="4520" xr:uid="{CC259066-97A3-4974-9B9C-3C5B04AA8473}"/>
    <cellStyle name="Normal 8 3 3 2" xfId="6949" xr:uid="{79E0956C-41A2-478A-A3BA-63737BD8B839}"/>
    <cellStyle name="Normal 8 3 3 2 2" xfId="9897" xr:uid="{8FD300F3-4E95-47D6-AD5A-8C56A8CD3083}"/>
    <cellStyle name="Normal 8 3 4" xfId="6952" xr:uid="{8F166011-9D9E-4624-A021-208D98B557EC}"/>
    <cellStyle name="Normal 8 3 4 2" xfId="9898" xr:uid="{27385AA9-A14C-4415-8A1F-02E734C239F5}"/>
    <cellStyle name="Normal 8 30" xfId="12393" xr:uid="{E9C04A90-F7E5-4976-99CF-795F443D9BD8}"/>
    <cellStyle name="Normal 8 31" xfId="12742" xr:uid="{7E3683B7-8A41-40EF-B753-76B0F5EA775A}"/>
    <cellStyle name="Normal 8 32" xfId="12169" xr:uid="{93D14AD2-4529-46B0-8885-2E0B406F1D7F}"/>
    <cellStyle name="Normal 8 33" xfId="12716" xr:uid="{F61DEF21-EB95-4988-8A30-AD9FC1F98467}"/>
    <cellStyle name="Normal 8 34" xfId="13585" xr:uid="{713EED6A-B677-467B-BAFC-FC3C96FA1DB6}"/>
    <cellStyle name="Normal 8 35" xfId="13598" xr:uid="{2E147B95-92A3-4C21-883A-AC5DFCE0A1DD}"/>
    <cellStyle name="Normal 8 36" xfId="13588" xr:uid="{94D03C3B-596D-4DDF-BF91-756EA044A0AB}"/>
    <cellStyle name="Normal 8 37" xfId="13742" xr:uid="{685C99ED-A015-4C78-AEE3-C14621D97175}"/>
    <cellStyle name="Normal 8 38" xfId="13633" xr:uid="{26574691-B43A-455C-B40D-CE086D3A2B5B}"/>
    <cellStyle name="Normal 8 39" xfId="13679" xr:uid="{767FDCFD-15FB-4E9C-B454-523C34203ECF}"/>
    <cellStyle name="Normal 8 4" xfId="4521" xr:uid="{998A0DDE-8839-4A5E-8C8B-7B6BDC201025}"/>
    <cellStyle name="Normal 8 4 2" xfId="4522" xr:uid="{BD014647-7B3E-4127-A7F3-F8928599ABBD}"/>
    <cellStyle name="Normal 8 4 2 2" xfId="4523" xr:uid="{69B266D1-D5DE-4EDC-BC40-07B9AD87B4D1}"/>
    <cellStyle name="Normal 8 4 2 2 2" xfId="6946" xr:uid="{C58B5BB7-2EB5-48F0-91E5-38A15CB67889}"/>
    <cellStyle name="Normal 8 4 2 2 2 2" xfId="9899" xr:uid="{AEB10683-F87E-490A-9F19-A224C193AB26}"/>
    <cellStyle name="Normal 8 4 2 3" xfId="6947" xr:uid="{8A5C98F9-F0EA-45A4-8918-B171BE0BBA07}"/>
    <cellStyle name="Normal 8 4 2 3 2" xfId="9900" xr:uid="{8FD6120F-9E4B-4EA1-9A39-C76D1CACE72D}"/>
    <cellStyle name="Normal 8 4 3" xfId="4524" xr:uid="{C0D0F651-8D5A-4058-8F86-28EB910BF6E4}"/>
    <cellStyle name="Normal 8 4 3 2" xfId="6945" xr:uid="{AA847091-EC35-4CDA-BF79-0C063D032823}"/>
    <cellStyle name="Normal 8 4 3 2 2" xfId="9901" xr:uid="{D5D62138-8F75-478B-BC16-F2DF86DD2693}"/>
    <cellStyle name="Normal 8 4 4" xfId="6948" xr:uid="{FB0D62DE-79BD-4346-B3C4-AE314A349A66}"/>
    <cellStyle name="Normal 8 4 4 2" xfId="9902" xr:uid="{F95BAD08-5279-4F3D-823D-78FED3395D15}"/>
    <cellStyle name="Normal 8 40" xfId="13646" xr:uid="{914A5B82-1834-4A96-82C6-8237F55ABB3C}"/>
    <cellStyle name="Normal 8 41" xfId="13740" xr:uid="{DCDB2485-B3EF-4F9B-A416-B890F435102C}"/>
    <cellStyle name="Normal 8 42" xfId="13647" xr:uid="{704418BF-D26D-40AC-86FB-888401161865}"/>
    <cellStyle name="Normal 8 43" xfId="13632" xr:uid="{9B4F23FD-1FCD-4212-B801-E3DB02DD1A3B}"/>
    <cellStyle name="Normal 8 44" xfId="13678" xr:uid="{62E57B23-5627-4149-BA5C-CE63A376FB15}"/>
    <cellStyle name="Normal 8 45" xfId="13645" xr:uid="{6E02E9BD-CC3D-40F0-BC10-4ACAF19F0B74}"/>
    <cellStyle name="Normal 8 46" xfId="13741" xr:uid="{6FB2B513-349E-40B6-9EB6-A1197C67DBDA}"/>
    <cellStyle name="Normal 8 47" xfId="13649" xr:uid="{1380C123-1EF9-4F42-A75E-20CA727EC171}"/>
    <cellStyle name="Normal 8 5" xfId="4525" xr:uid="{EB3CD53A-E01E-4D57-9D05-B139D3A66448}"/>
    <cellStyle name="Normal 8 5 2" xfId="4526" xr:uid="{B85CEFC8-EB3C-416D-A64A-2171D61FA737}"/>
    <cellStyle name="Normal 8 5 2 2" xfId="4527" xr:uid="{CD670D7C-1BA2-443D-B106-8662366212AF}"/>
    <cellStyle name="Normal 8 5 2 2 2" xfId="6942" xr:uid="{B232D9BC-4706-4786-AD5E-31A107D85ECC}"/>
    <cellStyle name="Normal 8 5 2 2 2 2" xfId="9903" xr:uid="{96C690FD-8A00-4892-9C04-B931973950D5}"/>
    <cellStyle name="Normal 8 5 2 3" xfId="6943" xr:uid="{FDDFFE80-6010-422E-B1EE-A369B5CA3EBC}"/>
    <cellStyle name="Normal 8 5 2 3 2" xfId="9904" xr:uid="{ACA78B76-1ACF-45A2-89D6-F5E55D1B32DF}"/>
    <cellStyle name="Normal 8 5 3" xfId="4528" xr:uid="{21F4C505-145F-40A9-AC51-CF36F23F9342}"/>
    <cellStyle name="Normal 8 5 3 2" xfId="6941" xr:uid="{F76B3F6B-8C9C-4A79-AA33-D661DDEA044C}"/>
    <cellStyle name="Normal 8 5 3 2 2" xfId="9905" xr:uid="{41B7F715-19A9-4E1E-BD21-7354376EC0EC}"/>
    <cellStyle name="Normal 8 5 4" xfId="6944" xr:uid="{EC57E0A7-9AFF-44EB-AF4F-58426D814357}"/>
    <cellStyle name="Normal 8 5 4 2" xfId="9906" xr:uid="{A7812B99-9AE4-450E-AC3C-6DEEA0B69F16}"/>
    <cellStyle name="Normal 8 6" xfId="4529" xr:uid="{A7CD14BE-B22E-43AE-9972-115230546C51}"/>
    <cellStyle name="Normal 8 6 2" xfId="4530" xr:uid="{F011C9C3-04EF-449A-9C96-0E21BC051BC2}"/>
    <cellStyle name="Normal 8 6 2 2" xfId="4531" xr:uid="{0B0F1294-CF09-44A4-ADCE-59DE7E7C8130}"/>
    <cellStyle name="Normal 8 6 2 2 2" xfId="6938" xr:uid="{D7C722DE-24F8-48F8-A145-5CA50D535ECC}"/>
    <cellStyle name="Normal 8 6 2 2 2 2" xfId="9907" xr:uid="{03F674F7-F85B-4615-BF44-39634893CD48}"/>
    <cellStyle name="Normal 8 6 2 3" xfId="6939" xr:uid="{CA99706C-151E-47A7-9981-333BDE3E40ED}"/>
    <cellStyle name="Normal 8 6 2 3 2" xfId="9908" xr:uid="{912DF589-D505-457F-BC92-C434A7D2369F}"/>
    <cellStyle name="Normal 8 6 3" xfId="4532" xr:uid="{19C506CF-8A0F-4900-8BF4-8E1866AED0F6}"/>
    <cellStyle name="Normal 8 6 3 2" xfId="6937" xr:uid="{15BE7392-39A7-466A-BF27-FD428C6B7AC1}"/>
    <cellStyle name="Normal 8 6 3 2 2" xfId="9909" xr:uid="{C30A8581-5FDD-4761-9A09-47D550A8FCF0}"/>
    <cellStyle name="Normal 8 6 4" xfId="6940" xr:uid="{B344814E-EA2A-459E-8901-17FD2C75DEBE}"/>
    <cellStyle name="Normal 8 6 4 2" xfId="9910" xr:uid="{15308853-7455-415D-AC3D-6897FB976374}"/>
    <cellStyle name="Normal 8 7" xfId="4533" xr:uid="{5EBB1074-6100-4C0C-88F0-4FB57793394A}"/>
    <cellStyle name="Normal 8 7 2" xfId="4534" xr:uid="{44E4F236-970B-4EFD-B575-1FB86EF9A80C}"/>
    <cellStyle name="Normal 8 7 2 2" xfId="4535" xr:uid="{0BEE65E1-89A4-483D-8284-CBE8D04411AC}"/>
    <cellStyle name="Normal 8 7 2 2 2" xfId="6934" xr:uid="{4F06765A-7D8C-47D4-A5EF-B311707EAC39}"/>
    <cellStyle name="Normal 8 7 2 2 2 2" xfId="9911" xr:uid="{212AD5A5-43A3-42D1-AD27-9FC73D0C12F1}"/>
    <cellStyle name="Normal 8 7 2 3" xfId="6935" xr:uid="{B6857B4F-ED02-412B-81A8-D062D199D386}"/>
    <cellStyle name="Normal 8 7 2 3 2" xfId="9912" xr:uid="{941C2403-E829-4DE9-BB86-E64060F8B17E}"/>
    <cellStyle name="Normal 8 7 3" xfId="4536" xr:uid="{34AF357E-57B8-416A-85AE-BB0830B929CC}"/>
    <cellStyle name="Normal 8 7 3 2" xfId="6933" xr:uid="{8959E1E3-73E0-4BB1-94A9-587907DCAC03}"/>
    <cellStyle name="Normal 8 7 3 2 2" xfId="9913" xr:uid="{9C343A19-EB05-4BFE-AA43-53FD0D05F821}"/>
    <cellStyle name="Normal 8 7 4" xfId="6936" xr:uid="{26A43763-1B7E-4C21-BDD1-538491BC867B}"/>
    <cellStyle name="Normal 8 7 4 2" xfId="9914" xr:uid="{346CD850-24C4-4EFE-80FD-ACF0B70A25EA}"/>
    <cellStyle name="Normal 8 8" xfId="4537" xr:uid="{A3E10672-B35E-49C1-922F-FC46D5F5813C}"/>
    <cellStyle name="Normal 8 8 2" xfId="4538" xr:uid="{FA928B5D-1F20-44E2-A916-F03878CCB844}"/>
    <cellStyle name="Normal 8 8 2 2" xfId="4539" xr:uid="{50872651-B500-4D7B-8116-D00A74E98816}"/>
    <cellStyle name="Normal 8 8 2 2 2" xfId="6930" xr:uid="{605C27F5-E700-41CB-8DED-23E33D282DA7}"/>
    <cellStyle name="Normal 8 8 2 2 2 2" xfId="9915" xr:uid="{7C621134-E8F0-4391-98D7-0759ED309780}"/>
    <cellStyle name="Normal 8 8 2 3" xfId="6931" xr:uid="{AFD1F6B7-3F94-4BF0-915E-8D9B4C411D09}"/>
    <cellStyle name="Normal 8 8 2 3 2" xfId="9916" xr:uid="{288E7942-698A-4198-AFB7-4E2882AE2F3D}"/>
    <cellStyle name="Normal 8 8 3" xfId="4540" xr:uid="{34BF86B3-A927-4F84-ACB5-3CEA1DC65A4E}"/>
    <cellStyle name="Normal 8 8 3 2" xfId="6929" xr:uid="{FBB8CE4C-9C1F-4B29-B3F4-A749EDBE50AE}"/>
    <cellStyle name="Normal 8 8 3 2 2" xfId="9917" xr:uid="{880F616D-1B63-4E00-99C8-03F5EB10E073}"/>
    <cellStyle name="Normal 8 8 4" xfId="6932" xr:uid="{F7176583-BA52-429E-B728-C83CB7F00E47}"/>
    <cellStyle name="Normal 8 8 4 2" xfId="9918" xr:uid="{E62BA006-62E4-4BDE-80F8-3C224E942AF5}"/>
    <cellStyle name="Normal 8 9" xfId="4541" xr:uid="{3A13BFFA-2FDD-4FB8-AB1A-10266A332D54}"/>
    <cellStyle name="Normal 8 9 2" xfId="4542" xr:uid="{9F909768-C21F-4983-987A-539CCDD19E49}"/>
    <cellStyle name="Normal 8 9 2 2" xfId="4543" xr:uid="{A14D3EB0-692B-4E3A-B9D0-A92A0C812F26}"/>
    <cellStyle name="Normal 8 9 2 2 2" xfId="6926" xr:uid="{5FBCB756-0DF0-41AE-AA21-4E55C6849694}"/>
    <cellStyle name="Normal 8 9 2 2 2 2" xfId="9919" xr:uid="{C758FFFA-97E3-47FF-AA8A-8EC360FE792F}"/>
    <cellStyle name="Normal 8 9 2 3" xfId="6927" xr:uid="{F0061814-161D-48DB-B746-5007A1E642F5}"/>
    <cellStyle name="Normal 8 9 2 3 2" xfId="9920" xr:uid="{D9FD0FB4-8F35-4004-B454-9EB8C5175068}"/>
    <cellStyle name="Normal 8 9 3" xfId="4544" xr:uid="{1D358204-B927-45A9-A2B7-294913A928B1}"/>
    <cellStyle name="Normal 8 9 3 2" xfId="6925" xr:uid="{29CC0875-2C4F-4935-A5CC-2A14DEA8B491}"/>
    <cellStyle name="Normal 8 9 3 2 2" xfId="9921" xr:uid="{1678B0C0-E216-4367-BDA6-D5E53985C7ED}"/>
    <cellStyle name="Normal 8 9 4" xfId="6928" xr:uid="{F56C3191-910E-49EB-A5DC-CB226593A421}"/>
    <cellStyle name="Normal 8 9 4 2" xfId="9922" xr:uid="{192E153D-7304-4A2F-8E62-D50FB7EE917B}"/>
    <cellStyle name="Normal 8_20110701_Excel_template.v1" xfId="4545" xr:uid="{7D4FA4D2-39D5-4A29-8C21-0E292E438D01}"/>
    <cellStyle name="Normal 80" xfId="4546" xr:uid="{7B2E11D5-B506-4D0B-BF93-6D4F3C4E25D6}"/>
    <cellStyle name="Normal 80 2" xfId="4547" xr:uid="{ED97F58B-458C-47F2-9CA6-9AF65066F381}"/>
    <cellStyle name="Normal 80 2 2" xfId="6923" xr:uid="{9F1EE7FF-9DEC-4D75-8DB3-9B9DBCA6FEE6}"/>
    <cellStyle name="Normal 80 2 2 2" xfId="9923" xr:uid="{6289A064-EAA2-472F-B6AA-E98E08B92944}"/>
    <cellStyle name="Normal 80 3" xfId="6924" xr:uid="{A4FED3DD-42B2-4195-AFD3-B1CA52439F2A}"/>
    <cellStyle name="Normal 80 3 2" xfId="9924" xr:uid="{1842B8DE-7BF0-4AF0-ACC3-2AA89D6C6695}"/>
    <cellStyle name="Normal 80_Operation viability" xfId="4548" xr:uid="{5C2B695D-3416-4D02-BD93-4B8534521A03}"/>
    <cellStyle name="Normal 81" xfId="4549" xr:uid="{7EC21496-0035-40E7-A92C-64CA436AC992}"/>
    <cellStyle name="Normal 81 2" xfId="4550" xr:uid="{2B68B65E-318C-4847-8FF6-7F4ABFBF3D99}"/>
    <cellStyle name="Normal 81 2 2" xfId="6921" xr:uid="{5A557EC5-7EF6-4C18-A8CA-AF0E6E9F1572}"/>
    <cellStyle name="Normal 81 2 2 2" xfId="9925" xr:uid="{EC3F1402-C1A2-4BFA-BEB2-CBFB343A1498}"/>
    <cellStyle name="Normal 81 3" xfId="6922" xr:uid="{979C661C-77A8-420C-A74F-64628E21828F}"/>
    <cellStyle name="Normal 81 3 2" xfId="9926" xr:uid="{4D24F786-ABF5-4E31-B9D7-DA8FD13D3175}"/>
    <cellStyle name="Normal 81_Operation viability" xfId="4551" xr:uid="{252EC999-7868-4EE3-9A64-05F9A11E7787}"/>
    <cellStyle name="Normal 82" xfId="4552" xr:uid="{AD238646-D7E4-4ED0-8175-DFC13189725D}"/>
    <cellStyle name="Normal 82 2" xfId="4553" xr:uid="{DAFB14F4-BCA1-4CD7-BEAA-80B4B42AC19C}"/>
    <cellStyle name="Normal 82 2 2" xfId="6919" xr:uid="{0E3973EF-50C4-4141-8901-AC6C31141298}"/>
    <cellStyle name="Normal 82 2 2 2" xfId="9927" xr:uid="{4038374A-C96A-4791-8403-ECD68BFAACE8}"/>
    <cellStyle name="Normal 82 3" xfId="6920" xr:uid="{8F616748-4CA9-4CA9-963B-970FE8C93042}"/>
    <cellStyle name="Normal 82 3 2" xfId="9928" xr:uid="{D94257DA-B50D-4CB1-B0D5-EE7E3ECB5D2F}"/>
    <cellStyle name="Normal 82_Operation viability" xfId="4554" xr:uid="{3E0C0862-95BE-4D76-B01B-8FCC49DB7FBA}"/>
    <cellStyle name="Normal 83" xfId="4555" xr:uid="{6DAE97BF-E438-4C50-9AE2-E2985072A1FB}"/>
    <cellStyle name="Normal 83 2" xfId="4556" xr:uid="{AB4A3B3A-88CF-4744-9F1B-81A503184750}"/>
    <cellStyle name="Normal 83 2 2" xfId="6917" xr:uid="{F10E15B3-4CEE-40C8-AB5F-8FFDF0F68573}"/>
    <cellStyle name="Normal 83 2 2 2" xfId="9929" xr:uid="{9BB53044-70B9-4027-AF05-F960C15CD603}"/>
    <cellStyle name="Normal 83 3" xfId="6918" xr:uid="{71D3C6FE-1326-47F5-81B5-C3C214477B47}"/>
    <cellStyle name="Normal 83 3 2" xfId="9930" xr:uid="{7F0038F1-C087-4E18-A6E6-1444514685F4}"/>
    <cellStyle name="Normal 83_Operation viability" xfId="4557" xr:uid="{042EC38A-9F53-4A34-9B45-4C75DBF15E0B}"/>
    <cellStyle name="Normal 84" xfId="4558" xr:uid="{088AE8AC-B47A-4B05-ADDC-73794EC5331A}"/>
    <cellStyle name="Normal 84 2" xfId="4559" xr:uid="{02340808-6F52-4285-B106-3C7F709D2046}"/>
    <cellStyle name="Normal 84 2 2" xfId="6915" xr:uid="{76EA833D-AA37-42C8-A565-EFD8CAAAD75E}"/>
    <cellStyle name="Normal 84 2 2 2" xfId="9931" xr:uid="{330F1D47-CF80-4C8A-A8B0-E3D2B67045DB}"/>
    <cellStyle name="Normal 84 3" xfId="6916" xr:uid="{FC5A4518-A2DC-41CE-A4DA-2C15B4A9EFD9}"/>
    <cellStyle name="Normal 84 3 2" xfId="9932" xr:uid="{40EDEFC4-4356-46BE-8C5A-EB4EFFF6E9C3}"/>
    <cellStyle name="Normal 84_Operation viability" xfId="4560" xr:uid="{B3AD4C6E-A69A-4B6B-ABB4-202662E894FD}"/>
    <cellStyle name="Normal 85" xfId="4561" xr:uid="{40455081-56DB-4F64-AA15-CCCF3DC50852}"/>
    <cellStyle name="Normal 85 2" xfId="4562" xr:uid="{9D406A8E-2A5B-4DA0-9535-82DFA1827504}"/>
    <cellStyle name="Normal 85 2 2" xfId="6913" xr:uid="{A0A6DAFD-55FF-42F6-B61F-2B31821540F7}"/>
    <cellStyle name="Normal 85 2 2 2" xfId="9933" xr:uid="{E082129A-999C-4BB8-BE9F-3277F95259D7}"/>
    <cellStyle name="Normal 85 3" xfId="6914" xr:uid="{BBD4294B-878B-49F1-AA10-29B263EE658B}"/>
    <cellStyle name="Normal 85 3 2" xfId="9934" xr:uid="{2D93E94C-5742-41C7-BF1F-0C03E1D3EC74}"/>
    <cellStyle name="Normal 85_Operation viability" xfId="4563" xr:uid="{C279BB2D-9243-4ABD-AC05-BC69F499A993}"/>
    <cellStyle name="Normal 86" xfId="4564" xr:uid="{D6BB2303-38FB-48CD-92F7-65E8CEE55B26}"/>
    <cellStyle name="Normal 86 2" xfId="4565" xr:uid="{DB49EAF4-C972-4240-BAA9-5D948BB14751}"/>
    <cellStyle name="Normal 86 2 2" xfId="6911" xr:uid="{F6B57A2A-2728-4760-9B23-3CF36DDBD419}"/>
    <cellStyle name="Normal 86 2 2 2" xfId="9935" xr:uid="{14A43397-B357-4AC8-BCDF-4506D4E4BA86}"/>
    <cellStyle name="Normal 86 3" xfId="6912" xr:uid="{4E6D64B2-62E5-480D-B839-8B8987D451CF}"/>
    <cellStyle name="Normal 86 3 2" xfId="9936" xr:uid="{F0FAF435-FC73-47FD-871A-B6C946FA2A07}"/>
    <cellStyle name="Normal 86_Operation viability" xfId="4566" xr:uid="{8C643EFD-7D0F-4CFD-9F3C-C56516C17C8E}"/>
    <cellStyle name="Normal 87" xfId="4567" xr:uid="{27873D4A-A96C-42E9-822D-FE1B72D97B79}"/>
    <cellStyle name="Normal 87 2" xfId="6910" xr:uid="{6AFDB2AB-530B-4AF6-A6C7-2D26782B4E3D}"/>
    <cellStyle name="Normal 87 2 2" xfId="9937" xr:uid="{802EA2D5-95A9-4946-96B8-C18BE57B1E3E}"/>
    <cellStyle name="Normal 88" xfId="4568" xr:uid="{0E27DAED-2477-4773-B3E1-DB30F2204FC5}"/>
    <cellStyle name="Normal 88 2" xfId="6909" xr:uid="{1CDB7372-8F5F-404E-B03C-1E63FE62C81C}"/>
    <cellStyle name="Normal 88 2 2" xfId="9938" xr:uid="{88A0201C-D0D6-4894-B163-3854C9761399}"/>
    <cellStyle name="Normal 89" xfId="4569" xr:uid="{CAB0D2D4-417F-4E97-8FB8-704AD11E4E1A}"/>
    <cellStyle name="Normal 89 2" xfId="6908" xr:uid="{0F6E1867-9191-4ED9-9AE2-3F6D52A4596F}"/>
    <cellStyle name="Normal 89 2 2" xfId="9939" xr:uid="{2F7EBDCE-9CA1-4ED2-9C7B-C6AD147C54DE}"/>
    <cellStyle name="Normal 9" xfId="93" xr:uid="{613826ED-0784-4B3A-8E0E-39325F573FFE}"/>
    <cellStyle name="Normal 9 10" xfId="4570" xr:uid="{E7EEE8BD-2320-4363-AD17-E840FDCC3695}"/>
    <cellStyle name="Normal 9 10 2" xfId="4571" xr:uid="{8A04DF0C-4C68-4FBF-B90C-28B9F5C23C94}"/>
    <cellStyle name="Normal 9 10 2 2" xfId="4572" xr:uid="{4FB0DA1E-AE4A-4A7F-ADD2-57AEA4B37809}"/>
    <cellStyle name="Normal 9 10 2 2 2" xfId="6905" xr:uid="{5BC9DC58-D6EB-4F72-9F3B-9D958426C210}"/>
    <cellStyle name="Normal 9 10 2 2 2 2" xfId="9940" xr:uid="{6343CE7A-523B-4C08-9807-CAB937555FC1}"/>
    <cellStyle name="Normal 9 10 2 3" xfId="6906" xr:uid="{E54F8A24-D9EC-48D1-AC11-75F1990264F1}"/>
    <cellStyle name="Normal 9 10 2 3 2" xfId="9941" xr:uid="{70A38606-4D0F-4B7D-852C-1D534AF83251}"/>
    <cellStyle name="Normal 9 10 3" xfId="4573" xr:uid="{E72DF175-254C-427E-9F77-A58B3C8454EB}"/>
    <cellStyle name="Normal 9 10 3 2" xfId="6904" xr:uid="{42D8F15C-DA52-4C2E-9E1F-ECF24FC8856A}"/>
    <cellStyle name="Normal 9 10 3 2 2" xfId="9942" xr:uid="{E113EED3-0A59-4B91-8338-527BABDDAAA5}"/>
    <cellStyle name="Normal 9 10 4" xfId="6907" xr:uid="{B864CA2A-03B7-48C0-A68B-01C85D5BD6F1}"/>
    <cellStyle name="Normal 9 10 4 2" xfId="9943" xr:uid="{6C5BFD43-50B9-44C6-BED5-DBD003A57D4D}"/>
    <cellStyle name="Normal 9 11" xfId="4574" xr:uid="{E91A47B1-07E2-4C2D-8684-C10B2B3D8348}"/>
    <cellStyle name="Normal 9 11 2" xfId="4575" xr:uid="{025C62EB-B6EA-46F8-ABB9-EF884A089BE7}"/>
    <cellStyle name="Normal 9 11 2 2" xfId="4576" xr:uid="{3D5DD16A-E648-48D4-9C0F-A2478B78D249}"/>
    <cellStyle name="Normal 9 11 2 2 2" xfId="6901" xr:uid="{7FAA07EF-7F3D-4898-92BD-A840BED868E1}"/>
    <cellStyle name="Normal 9 11 2 2 2 2" xfId="9944" xr:uid="{03D03671-F3FA-4CF0-BDC8-8290838CBE0A}"/>
    <cellStyle name="Normal 9 11 2 3" xfId="6902" xr:uid="{1D667F13-1E0D-4E21-94A9-1737460C9B7E}"/>
    <cellStyle name="Normal 9 11 2 3 2" xfId="9945" xr:uid="{FEDC6164-CFDD-46BD-8D3B-02E6DB72FDFD}"/>
    <cellStyle name="Normal 9 11 3" xfId="4577" xr:uid="{D2DB1A4B-462E-4873-A330-66BA3F50C936}"/>
    <cellStyle name="Normal 9 11 3 2" xfId="6900" xr:uid="{750C0A2B-EF02-4BAF-9626-DAE20C86629C}"/>
    <cellStyle name="Normal 9 11 3 2 2" xfId="9946" xr:uid="{61A3F9E6-FDF7-447D-8451-982526920EAB}"/>
    <cellStyle name="Normal 9 11 4" xfId="6903" xr:uid="{DFD124DA-90CE-4184-9143-FBF8EA51DDDA}"/>
    <cellStyle name="Normal 9 11 4 2" xfId="9947" xr:uid="{997D2D13-2B6B-434D-BFE9-EEE0DA462F91}"/>
    <cellStyle name="Normal 9 12" xfId="4578" xr:uid="{CC8FB3F4-F933-4C9B-81CC-ABB5BC4658DA}"/>
    <cellStyle name="Normal 9 12 2" xfId="4579" xr:uid="{2EB39465-62FF-4B84-B78E-646883DE93A5}"/>
    <cellStyle name="Normal 9 12 2 2" xfId="4580" xr:uid="{46B821FC-F32C-4CB4-981A-9B8517C08065}"/>
    <cellStyle name="Normal 9 12 2 2 2" xfId="6897" xr:uid="{E069EED6-CC23-4034-998A-21DA348FD569}"/>
    <cellStyle name="Normal 9 12 2 2 2 2" xfId="9948" xr:uid="{47D79B28-F10C-4433-BDEC-E52E3F18DBD2}"/>
    <cellStyle name="Normal 9 12 2 3" xfId="6898" xr:uid="{2CAE4E2A-2F7C-4B6A-8C58-16DF1EA79B17}"/>
    <cellStyle name="Normal 9 12 2 3 2" xfId="9949" xr:uid="{33F19B0F-2345-4E56-91D8-F0E4B6FC42EE}"/>
    <cellStyle name="Normal 9 12 3" xfId="4581" xr:uid="{DC062C18-B561-488E-B592-101D1BF3C54E}"/>
    <cellStyle name="Normal 9 12 3 2" xfId="6896" xr:uid="{A1FFC6E2-863F-4523-94F9-E05C7CA31667}"/>
    <cellStyle name="Normal 9 12 3 2 2" xfId="9950" xr:uid="{C0584241-FF91-41F4-9712-051A3B2FC48E}"/>
    <cellStyle name="Normal 9 12 4" xfId="6899" xr:uid="{50DF425D-D077-4E7A-A11A-2035F24D9213}"/>
    <cellStyle name="Normal 9 12 4 2" xfId="9951" xr:uid="{94C1A385-86B6-4635-BF8C-E29EAA089FBF}"/>
    <cellStyle name="Normal 9 13" xfId="4582" xr:uid="{5601322C-C7D0-4DA1-A7D0-2A060843B969}"/>
    <cellStyle name="Normal 9 13 2" xfId="4583" xr:uid="{AEF5927B-A8E8-493E-9A0E-70CD54E8094F}"/>
    <cellStyle name="Normal 9 13 2 2" xfId="4584" xr:uid="{3655582D-3A6E-45F6-89FB-89795A7D1FB4}"/>
    <cellStyle name="Normal 9 13 2 2 2" xfId="6893" xr:uid="{720F9FCE-41ED-4C45-B872-B2F79CC65FDF}"/>
    <cellStyle name="Normal 9 13 2 2 2 2" xfId="9952" xr:uid="{53465DAF-7166-4FC2-97B0-2438A7129EA4}"/>
    <cellStyle name="Normal 9 13 2 3" xfId="6894" xr:uid="{60190D6D-01E9-47D1-BF8D-933365C6BE21}"/>
    <cellStyle name="Normal 9 13 2 3 2" xfId="9953" xr:uid="{34DFA7A5-DA7E-436A-9C0C-863F7AE32231}"/>
    <cellStyle name="Normal 9 13 3" xfId="4585" xr:uid="{36DB0E53-225A-4941-949D-D9F8D931BD53}"/>
    <cellStyle name="Normal 9 13 3 2" xfId="6892" xr:uid="{D478400D-24FE-4F1B-B0A4-BE86195DBD25}"/>
    <cellStyle name="Normal 9 13 3 2 2" xfId="9954" xr:uid="{BB553F99-7E96-4B5D-ABC6-7AC1A805E5AD}"/>
    <cellStyle name="Normal 9 13 4" xfId="6895" xr:uid="{AA300256-B880-41A1-AC8E-A8E3E203DF55}"/>
    <cellStyle name="Normal 9 13 4 2" xfId="9955" xr:uid="{A3C5D964-A831-48A4-B98F-096215AC66E8}"/>
    <cellStyle name="Normal 9 14" xfId="4586" xr:uid="{872409C4-6C96-437D-9886-FA5F5FA45C42}"/>
    <cellStyle name="Normal 9 14 2" xfId="4587" xr:uid="{7B9EF895-D30E-4E61-B318-53147BBC99EB}"/>
    <cellStyle name="Normal 9 14 2 2" xfId="4588" xr:uid="{C2FD8337-AB5B-429F-9E84-766022345009}"/>
    <cellStyle name="Normal 9 14 2 2 2" xfId="6890" xr:uid="{CB224626-9722-4D9D-9C69-851523A88C25}"/>
    <cellStyle name="Normal 9 14 2 2 2 2" xfId="9956" xr:uid="{61A618CC-A9F5-48FE-86BE-BD7847126679}"/>
    <cellStyle name="Normal 9 14 2 3" xfId="7948" xr:uid="{4790AAFE-4DD6-440D-998B-6931207B464E}"/>
    <cellStyle name="Normal 9 14 2 3 2" xfId="9957" xr:uid="{6DBC4125-976B-481D-8367-FB98E44198EE}"/>
    <cellStyle name="Normal 9 14 3" xfId="4589" xr:uid="{4893D353-E894-4BFC-9FB2-3FB39F49907F}"/>
    <cellStyle name="Normal 9 14 3 2" xfId="6022" xr:uid="{8A31684E-5890-40FB-9B25-8A102F71B0CB}"/>
    <cellStyle name="Normal 9 14 3 2 2" xfId="9958" xr:uid="{09C24A66-D276-4367-9AED-6FEBC065A8DC}"/>
    <cellStyle name="Normal 9 14 4" xfId="6891" xr:uid="{4D0C750C-C8C5-4966-8686-88D7F07DD60D}"/>
    <cellStyle name="Normal 9 14 4 2" xfId="9959" xr:uid="{645C793B-EF3B-41B7-97B9-124EE538002C}"/>
    <cellStyle name="Normal 9 15" xfId="4590" xr:uid="{CCE46125-20FF-4C78-B217-E6ABD77E7A51}"/>
    <cellStyle name="Normal 9 15 2" xfId="4591" xr:uid="{C7BD5A62-4414-4A8A-B45F-5569B8DE8278}"/>
    <cellStyle name="Normal 9 15 2 2" xfId="4592" xr:uid="{93077419-A6A7-4102-9DC2-E63E8D3A43F1}"/>
    <cellStyle name="Normal 9 15 2 2 2" xfId="6098" xr:uid="{8BFBACD2-E784-400E-A1D3-1D0F61DA3AE0}"/>
    <cellStyle name="Normal 9 15 2 2 2 2" xfId="9960" xr:uid="{0C4F5982-5D5E-4B85-A3EE-435F1F0826DC}"/>
    <cellStyle name="Normal 9 15 2 3" xfId="6889" xr:uid="{C560EFC1-DECC-4BEA-AF1F-C8D5BEE37488}"/>
    <cellStyle name="Normal 9 15 2 3 2" xfId="9961" xr:uid="{B748D478-B89C-4DFE-92F3-D3AAEB8CC49B}"/>
    <cellStyle name="Normal 9 15 3" xfId="4593" xr:uid="{757104B6-B1FF-4A1C-8E8C-E975A4F1BE8B}"/>
    <cellStyle name="Normal 9 15 3 2" xfId="6888" xr:uid="{B6BEFB8D-47B7-4CB9-A34C-8EB2662FB0FB}"/>
    <cellStyle name="Normal 9 15 3 2 2" xfId="9962" xr:uid="{14285B12-2957-4B90-8C25-01D6E3CB7D91}"/>
    <cellStyle name="Normal 9 15 4" xfId="6021" xr:uid="{CAE87871-71B9-4DB8-9557-82192ABADB46}"/>
    <cellStyle name="Normal 9 15 4 2" xfId="9963" xr:uid="{20CE37A9-97A2-4846-A3EE-5E82C09DA2AF}"/>
    <cellStyle name="Normal 9 16" xfId="4594" xr:uid="{890C5408-6A0C-4831-95DD-88F79B36DB7F}"/>
    <cellStyle name="Normal 9 16 2" xfId="4595" xr:uid="{E4796C8F-B833-4070-9B44-E4B15E49DB13}"/>
    <cellStyle name="Normal 9 16 2 2" xfId="4596" xr:uid="{D73A31D6-ABE0-490F-ABB6-8A3CB9F4F4D7}"/>
    <cellStyle name="Normal 9 16 2 2 2" xfId="6095" xr:uid="{07AED08E-7D60-4CB7-A601-2D3BF931386C}"/>
    <cellStyle name="Normal 9 16 2 2 2 2" xfId="9964" xr:uid="{2D14E864-9FC1-4FB7-B0E9-333E2F5E2B41}"/>
    <cellStyle name="Normal 9 16 2 3" xfId="6096" xr:uid="{11A165FF-8A70-4809-820F-1EF231ED04E9}"/>
    <cellStyle name="Normal 9 16 2 3 2" xfId="9965" xr:uid="{1218BE20-BBBE-4B5F-8E77-74CAF2E280C8}"/>
    <cellStyle name="Normal 9 16 3" xfId="4597" xr:uid="{CAEE402E-DA3D-428F-BF18-9B9E12330861}"/>
    <cellStyle name="Normal 9 16 3 2" xfId="6094" xr:uid="{0727279A-779F-45EA-8D4C-A3B5B5F29A26}"/>
    <cellStyle name="Normal 9 16 3 2 2" xfId="9966" xr:uid="{46560FE3-05EA-44C9-B571-3F16D71CC12E}"/>
    <cellStyle name="Normal 9 16 4" xfId="6097" xr:uid="{87740C75-F6AF-4247-9482-4548C2926B29}"/>
    <cellStyle name="Normal 9 16 4 2" xfId="9967" xr:uid="{5A93B929-CC83-4BD9-B5BF-A33AC2B883B2}"/>
    <cellStyle name="Normal 9 17" xfId="4598" xr:uid="{5A1ED8A5-791A-4492-8D16-8681258A9311}"/>
    <cellStyle name="Normal 9 17 2" xfId="4599" xr:uid="{C211208D-BE62-4BCD-B174-38F90111B275}"/>
    <cellStyle name="Normal 9 17 2 2" xfId="4600" xr:uid="{8B9F3AB9-79B1-4C61-B704-A9BD9D34969B}"/>
    <cellStyle name="Normal 9 17 2 2 2" xfId="6887" xr:uid="{0C27F3F8-3397-4D6B-ABA9-58B0A43C5AF8}"/>
    <cellStyle name="Normal 9 17 2 2 2 2" xfId="9968" xr:uid="{71A3E372-F734-46C5-8A93-C9DD0B5207D0}"/>
    <cellStyle name="Normal 9 17 2 3" xfId="7998" xr:uid="{C2883131-9BB9-4831-A0FE-7057E1AFC6B9}"/>
    <cellStyle name="Normal 9 17 2 3 2" xfId="9969" xr:uid="{554D1CFA-C82D-41B0-B49C-63B2BA7B5927}"/>
    <cellStyle name="Normal 9 17 3" xfId="4601" xr:uid="{DD82CA99-83ED-4E4E-8B91-34C26BC42ECA}"/>
    <cellStyle name="Normal 9 17 3 2" xfId="6092" xr:uid="{092EBEC1-0C3C-4FDD-887C-6A1921242BEF}"/>
    <cellStyle name="Normal 9 17 3 2 2" xfId="9970" xr:uid="{F4537C48-18D6-4C89-AF1C-E392FAECE6EF}"/>
    <cellStyle name="Normal 9 17 4" xfId="6093" xr:uid="{2A6694CB-56B5-4E89-8F5E-1F9DD7680F16}"/>
    <cellStyle name="Normal 9 17 4 2" xfId="9971" xr:uid="{C2A6EB98-498B-4D9B-9A53-1E43359CDB00}"/>
    <cellStyle name="Normal 9 18" xfId="4602" xr:uid="{F718006F-1D65-46F7-B3EC-A4810CE44F58}"/>
    <cellStyle name="Normal 9 18 2" xfId="4603" xr:uid="{99CBB847-8554-4550-A426-9B4406FDFE7F}"/>
    <cellStyle name="Normal 9 18 2 2" xfId="4604" xr:uid="{9589C34B-402C-48F9-A0EF-4FF819858AD0}"/>
    <cellStyle name="Normal 9 18 2 2 2" xfId="6091" xr:uid="{571AF44C-0C46-4397-A497-104FEA3DE506}"/>
    <cellStyle name="Normal 9 18 2 2 2 2" xfId="9972" xr:uid="{906489D0-6D22-45D4-B7AD-AE81D9F4F6E4}"/>
    <cellStyle name="Normal 9 18 2 3" xfId="6886" xr:uid="{BEAAED69-CD72-4C91-B679-3659685B536D}"/>
    <cellStyle name="Normal 9 18 2 3 2" xfId="9973" xr:uid="{205923E8-3EB8-4CD5-974B-BFED21A26D5A}"/>
    <cellStyle name="Normal 9 18 3" xfId="4605" xr:uid="{CFE003D5-FFA4-410A-B5E6-807FBD73C216}"/>
    <cellStyle name="Normal 9 18 3 2" xfId="7919" xr:uid="{0A7410EF-D981-466A-A818-39A1A224EDDB}"/>
    <cellStyle name="Normal 9 18 3 2 2" xfId="9974" xr:uid="{1FE0270D-F86B-4F03-A5DC-A8934D15B7CB}"/>
    <cellStyle name="Normal 9 18 4" xfId="8010" xr:uid="{12309899-4099-44F0-9A8E-B07C793C6A52}"/>
    <cellStyle name="Normal 9 18 4 2" xfId="9975" xr:uid="{EB6A31A2-56B3-4C8C-9614-58922E573FE4}"/>
    <cellStyle name="Normal 9 19" xfId="4606" xr:uid="{262D3615-4858-4E89-AAC5-31994F0B2E22}"/>
    <cellStyle name="Normal 9 19 2" xfId="4607" xr:uid="{FD029DD6-8CD4-41C5-8AFE-C7E0090C466D}"/>
    <cellStyle name="Normal 9 19 2 2" xfId="4608" xr:uid="{914B8096-3786-4096-ADC8-CAFFFE46B334}"/>
    <cellStyle name="Normal 9 19 2 2 2" xfId="7912" xr:uid="{8F0BCBD0-3A4E-4610-8F27-612A420F5B7E}"/>
    <cellStyle name="Normal 9 19 2 2 2 2" xfId="9976" xr:uid="{E522BFFC-361B-4A29-B3F3-2998599F2EEE}"/>
    <cellStyle name="Normal 9 19 2 3" xfId="6090" xr:uid="{8F25C8A9-3BC7-4DD6-95CE-6FD10CD7CD74}"/>
    <cellStyle name="Normal 9 19 2 3 2" xfId="9977" xr:uid="{1A42188E-E8FE-4A6F-85C5-B4D7B4BC9FCB}"/>
    <cellStyle name="Normal 9 19 3" xfId="4609" xr:uid="{1FA6397E-7759-4A81-90E5-A0D6CFD0C1C4}"/>
    <cellStyle name="Normal 9 19 3 2" xfId="6884" xr:uid="{B1D6BE42-7828-4571-9A38-A6AF90A3D5DD}"/>
    <cellStyle name="Normal 9 19 3 2 2" xfId="9978" xr:uid="{F836792B-4025-4356-86EF-1A78D1819F20}"/>
    <cellStyle name="Normal 9 19 4" xfId="6885" xr:uid="{28355651-55C2-44F2-A282-16E67B0430CB}"/>
    <cellStyle name="Normal 9 19 4 2" xfId="9979" xr:uid="{2DDAD240-2081-4F69-94A9-0C774417FD9E}"/>
    <cellStyle name="Normal 9 2" xfId="4610" xr:uid="{9AB6E6F1-AB4D-4A9A-AF0F-408906039A6C}"/>
    <cellStyle name="Normal 9 2 2" xfId="4611" xr:uid="{EAD6886A-F526-4F18-A284-6148DE1AE497}"/>
    <cellStyle name="Normal 9 2 2 2" xfId="4612" xr:uid="{14516CE7-920B-4668-A3E2-9C14C0D53A12}"/>
    <cellStyle name="Normal 9 2 2 2 2" xfId="6139" xr:uid="{592176F1-3724-4253-AAA7-DDDE92BCF240}"/>
    <cellStyle name="Normal 9 2 2 2 2 2" xfId="9980" xr:uid="{4D829856-14E2-4035-9A45-BC9298797E05}"/>
    <cellStyle name="Normal 9 2 2 3" xfId="6019" xr:uid="{2363055B-16AF-4D20-9540-AAB4A9ED98A2}"/>
    <cellStyle name="Normal 9 2 2 3 2" xfId="9981" xr:uid="{9177F8A5-EEF4-4568-8347-AC08D11105B9}"/>
    <cellStyle name="Normal 9 2 2 4" xfId="6020" xr:uid="{CBAB8248-36F9-41FD-B702-EF927A3A4E77}"/>
    <cellStyle name="Normal 9 2 2 4 2" xfId="9982" xr:uid="{3F3821EE-664B-4C69-ABED-CEA32FBC0ED1}"/>
    <cellStyle name="Normal 9 2 3" xfId="4613" xr:uid="{C2A111A5-DE7A-4341-9ABD-220ACA71C9B5}"/>
    <cellStyle name="Normal 9 2 3 2" xfId="7940" xr:uid="{8E66C38D-7744-41B8-8043-716331559973}"/>
    <cellStyle name="Normal 9 2 3 2 2" xfId="9983" xr:uid="{8DEC4ABF-B43B-4860-B670-A76DDAA1853D}"/>
    <cellStyle name="Normal 9 2 4" xfId="6883" xr:uid="{96789BCF-8D4E-4D2C-9F05-F9BC415DE6B8}"/>
    <cellStyle name="Normal 9 2 4 2" xfId="9984" xr:uid="{97AF6035-2F46-47E3-8755-F410605ED9BE}"/>
    <cellStyle name="Normal 9 2 5" xfId="6089" xr:uid="{7086E5CC-EE61-4730-ABE3-4624948CA874}"/>
    <cellStyle name="Normal 9 2 5 2" xfId="9985" xr:uid="{0BA71F0F-2154-440A-B175-9FCF6F74DA99}"/>
    <cellStyle name="Normal 9 20" xfId="4614" xr:uid="{20CDC224-8E8D-4B99-BC18-CD5D84749CC7}"/>
    <cellStyle name="Normal 9 20 2" xfId="4615" xr:uid="{2645759D-4A96-4FAF-AF0B-96DBD9A0E083}"/>
    <cellStyle name="Normal 9 20 2 2" xfId="4616" xr:uid="{7C943705-A80D-4FDB-A6D1-2537BE576420}"/>
    <cellStyle name="Normal 9 20 2 2 2" xfId="6087" xr:uid="{A1F4C481-8824-4DC2-BEBA-9EB02726FDC0}"/>
    <cellStyle name="Normal 9 20 2 2 2 2" xfId="9986" xr:uid="{57608461-1A87-4AE6-AD63-DEA12F9D5F07}"/>
    <cellStyle name="Normal 9 20 2 3" xfId="6882" xr:uid="{FBA55DA6-3893-475C-BAF3-BC523E02AA10}"/>
    <cellStyle name="Normal 9 20 2 3 2" xfId="9987" xr:uid="{D10C0DFD-24D0-43A9-908D-2246EE67AB9B}"/>
    <cellStyle name="Normal 9 20 3" xfId="4617" xr:uid="{4317648B-A7DD-4F72-B061-D7E2A9AE15FA}"/>
    <cellStyle name="Normal 9 20 3 2" xfId="6018" xr:uid="{6D8125D1-C718-47F8-848A-910F3139AEE2}"/>
    <cellStyle name="Normal 9 20 3 2 2" xfId="9988" xr:uid="{2417BD90-852C-4FAB-9F00-AE0E244F2D13}"/>
    <cellStyle name="Normal 9 20 4" xfId="6088" xr:uid="{A2393063-8193-4D56-B1B7-872A7FC8D748}"/>
    <cellStyle name="Normal 9 20 4 2" xfId="9989" xr:uid="{10A2A11D-DEF4-4CF2-8845-350929B0E331}"/>
    <cellStyle name="Normal 9 21" xfId="4618" xr:uid="{07FEF109-4EA6-4F0C-B072-70B84B8844DE}"/>
    <cellStyle name="Normal 9 21 2" xfId="8025" xr:uid="{375101F3-0EAD-4E71-9741-D2B8CEBB8652}"/>
    <cellStyle name="Normal 9 21 2 2" xfId="9990" xr:uid="{DECF3F2B-5009-40F0-AF37-8E44777AE198}"/>
    <cellStyle name="Normal 9 22" xfId="5363" xr:uid="{60C4C8DE-B7D7-4B63-95D4-C821FB3BD239}"/>
    <cellStyle name="Normal 9 22 2" xfId="7960" xr:uid="{BF452F65-DF1B-442F-B165-C7F4B9733787}"/>
    <cellStyle name="Normal 9 22 2 2" xfId="9992" xr:uid="{4B4F3428-1432-45ED-90FD-B14A3519D58A}"/>
    <cellStyle name="Normal 9 22 3" xfId="9991" xr:uid="{6A4559E1-E1C3-4542-9418-8E213DF9BC7C}"/>
    <cellStyle name="Normal 9 23" xfId="5651" xr:uid="{3E7F48B8-C485-446C-926D-670910D06480}"/>
    <cellStyle name="Normal 9 23 2" xfId="8031" xr:uid="{904E63CB-214B-4897-A7BB-E4FB2EBC6725}"/>
    <cellStyle name="Normal 9 23 2 2" xfId="9994" xr:uid="{ACA55BFB-2217-46B0-A09C-ECD65DDC2B1C}"/>
    <cellStyle name="Normal 9 23 3" xfId="9993" xr:uid="{03689F6A-B73F-4FAE-81FD-21468B8C734D}"/>
    <cellStyle name="Normal 9 24" xfId="8011" xr:uid="{889C0BF2-F799-4B16-8265-5D1F674B5A2D}"/>
    <cellStyle name="Normal 9 24 2" xfId="9995" xr:uid="{04BFE908-4D61-4908-83B3-776F766F8F2B}"/>
    <cellStyle name="Normal 9 25" xfId="6881" xr:uid="{6E0FDDDE-3E8F-4CEC-8E53-5576E102723C}"/>
    <cellStyle name="Normal 9 25 2" xfId="9996" xr:uid="{8595C8CD-C9CD-4C10-ACA8-F5D82BC1BEE0}"/>
    <cellStyle name="Normal 9 26" xfId="387" xr:uid="{17403BB0-21AB-445C-8499-D832EF175EE3}"/>
    <cellStyle name="Normal 9 3" xfId="4619" xr:uid="{FFD24BF8-5F5D-49AC-AF33-77177B169CDC}"/>
    <cellStyle name="Normal 9 3 2" xfId="4620" xr:uid="{65339915-47DB-44A9-B505-C73FBCDE5771}"/>
    <cellStyle name="Normal 9 3 2 2" xfId="4621" xr:uid="{0B65AC68-890C-4504-8C51-F7136E5804D6}"/>
    <cellStyle name="Normal 9 3 2 2 2" xfId="6878" xr:uid="{8DCB14C0-AA92-4453-8E73-6B6DA2E4B073}"/>
    <cellStyle name="Normal 9 3 2 2 2 2" xfId="9997" xr:uid="{B29A8097-7409-480A-8EFE-5F045B9801CC}"/>
    <cellStyle name="Normal 9 3 2 3" xfId="6879" xr:uid="{30533098-D389-4198-8A1F-86A8A8A0193A}"/>
    <cellStyle name="Normal 9 3 2 3 2" xfId="9998" xr:uid="{CD286F82-BA40-4BA8-8F91-35F2F95CB1EE}"/>
    <cellStyle name="Normal 9 3 3" xfId="4622" xr:uid="{CD1107F8-1513-41A2-99B7-BA2601381807}"/>
    <cellStyle name="Normal 9 3 3 2" xfId="6877" xr:uid="{0E89572A-527B-4BD2-B2D7-6D2E51B4E0BE}"/>
    <cellStyle name="Normal 9 3 3 2 2" xfId="9999" xr:uid="{9B3ADB9A-29BF-4986-90F9-F7893BC932F5}"/>
    <cellStyle name="Normal 9 3 4" xfId="6876" xr:uid="{2E960476-728F-440C-B2EF-16768F781C7E}"/>
    <cellStyle name="Normal 9 3 4 2" xfId="10000" xr:uid="{71928031-6B62-4097-9F42-14A423099B9F}"/>
    <cellStyle name="Normal 9 3 5" xfId="6880" xr:uid="{D695C083-F35F-4AB1-843A-D2300778B94D}"/>
    <cellStyle name="Normal 9 3 5 2" xfId="10001" xr:uid="{700B035F-4D28-482B-90C4-C8668E4F29D1}"/>
    <cellStyle name="Normal 9 4" xfId="4623" xr:uid="{D083784A-3CF9-4F16-99A5-E4A49E87DFF6}"/>
    <cellStyle name="Normal 9 4 2" xfId="4624" xr:uid="{731F4EA4-2877-4228-848B-68E24D9446DC}"/>
    <cellStyle name="Normal 9 4 2 2" xfId="4625" xr:uid="{A02D9AD4-A92E-4512-8166-8916D9C6AF1C}"/>
    <cellStyle name="Normal 9 4 2 2 2" xfId="6873" xr:uid="{CBC27093-7682-4E30-BC6C-D0515E2AE505}"/>
    <cellStyle name="Normal 9 4 2 2 2 2" xfId="10002" xr:uid="{7FEAC1AD-4D7E-4B90-BBFC-4DF84983D0C0}"/>
    <cellStyle name="Normal 9 4 2 3" xfId="6874" xr:uid="{1E7A507B-E483-4E5C-8F23-94E0A0F8AF17}"/>
    <cellStyle name="Normal 9 4 2 3 2" xfId="10003" xr:uid="{C8AAABC1-4969-48FF-9A97-F8E52168EF22}"/>
    <cellStyle name="Normal 9 4 3" xfId="4626" xr:uid="{2F1C2DE2-5E81-498D-A76C-28A9C4DC305F}"/>
    <cellStyle name="Normal 9 4 3 2" xfId="6872" xr:uid="{56A848C8-7093-4330-A719-E761E1733E05}"/>
    <cellStyle name="Normal 9 4 3 2 2" xfId="10004" xr:uid="{F88E3B93-C407-4B3B-964C-253C961C4A00}"/>
    <cellStyle name="Normal 9 4 4" xfId="6875" xr:uid="{C2327679-0134-4E60-B013-5017AC57492E}"/>
    <cellStyle name="Normal 9 4 4 2" xfId="10005" xr:uid="{6A13A8E8-88A0-4D6B-9C30-5C3C95930CD0}"/>
    <cellStyle name="Normal 9 5" xfId="4627" xr:uid="{DA4151A0-BFD3-417F-88EB-6F2A95A67EAE}"/>
    <cellStyle name="Normal 9 5 2" xfId="4628" xr:uid="{47EDB24A-AB1C-4F30-97FF-99F16373B790}"/>
    <cellStyle name="Normal 9 5 2 2" xfId="4629" xr:uid="{A68D20B2-8CAE-46F7-8F12-7451D5CA075F}"/>
    <cellStyle name="Normal 9 5 2 2 2" xfId="6869" xr:uid="{37D5452C-A724-4470-9C7F-36D7BCE623A1}"/>
    <cellStyle name="Normal 9 5 2 2 2 2" xfId="10006" xr:uid="{166614E2-6183-4F8C-AB99-C4EBD0074D42}"/>
    <cellStyle name="Normal 9 5 2 3" xfId="6870" xr:uid="{3E6B9065-17A1-4AF2-AE72-DBD41E21D633}"/>
    <cellStyle name="Normal 9 5 2 3 2" xfId="10007" xr:uid="{EF03DE50-849C-4852-96C0-D81E024D10E9}"/>
    <cellStyle name="Normal 9 5 3" xfId="4630" xr:uid="{7BF95F89-F4FC-4EA9-A1F4-C4DFC2FBC0EF}"/>
    <cellStyle name="Normal 9 5 3 2" xfId="6868" xr:uid="{72C967BE-C95B-44B0-8B7E-16E17212336F}"/>
    <cellStyle name="Normal 9 5 3 2 2" xfId="10008" xr:uid="{2C65CA56-FA1A-43F4-9B69-51D5034D6484}"/>
    <cellStyle name="Normal 9 5 4" xfId="6871" xr:uid="{F69B88DD-E974-4D48-ADD6-98B2C189EEEE}"/>
    <cellStyle name="Normal 9 5 4 2" xfId="10009" xr:uid="{14CF4DB9-BA1E-4411-90C0-81EC470225C9}"/>
    <cellStyle name="Normal 9 6" xfId="4631" xr:uid="{05E6B409-1AB2-49C2-9483-E7CD70A83058}"/>
    <cellStyle name="Normal 9 6 2" xfId="4632" xr:uid="{104AA83B-84AA-4C03-8DFA-F6EF2719461E}"/>
    <cellStyle name="Normal 9 6 2 2" xfId="4633" xr:uid="{E7D75AAC-4A00-423F-AFA1-79270838E9B0}"/>
    <cellStyle name="Normal 9 6 2 2 2" xfId="6865" xr:uid="{94FE1021-4E2D-49A2-9FD9-C9B941750E3A}"/>
    <cellStyle name="Normal 9 6 2 2 2 2" xfId="10010" xr:uid="{9EB804F2-ADD6-43DA-85CE-3B4EF47A2C45}"/>
    <cellStyle name="Normal 9 6 2 3" xfId="6866" xr:uid="{E49BD4E1-537E-413A-953A-542860B534C8}"/>
    <cellStyle name="Normal 9 6 2 3 2" xfId="10011" xr:uid="{15B6B2CF-DA57-4116-95F0-8D6DAE822D26}"/>
    <cellStyle name="Normal 9 6 3" xfId="4634" xr:uid="{8D1D6691-2A8E-4C06-A666-C6CF6558B3C2}"/>
    <cellStyle name="Normal 9 6 3 2" xfId="6864" xr:uid="{2BD08C55-0CCB-4A20-8835-1846856A25C9}"/>
    <cellStyle name="Normal 9 6 3 2 2" xfId="10012" xr:uid="{422DFA54-7B2F-47C9-8A20-AE91579ECBD4}"/>
    <cellStyle name="Normal 9 6 4" xfId="6867" xr:uid="{7EF29BD5-366B-44A1-9008-7F554F9A7A23}"/>
    <cellStyle name="Normal 9 6 4 2" xfId="10013" xr:uid="{D530DA1D-3AF0-4304-800E-40DA6CE802C7}"/>
    <cellStyle name="Normal 9 7" xfId="4635" xr:uid="{7E897F45-CA2B-48FC-827C-03F32A7E9A9F}"/>
    <cellStyle name="Normal 9 7 2" xfId="4636" xr:uid="{2CF89587-F30A-44EE-8CD9-5DB8F1F9FB05}"/>
    <cellStyle name="Normal 9 7 2 2" xfId="4637" xr:uid="{BD2207B1-A874-4905-BDCC-4EE0FAE82AE7}"/>
    <cellStyle name="Normal 9 7 2 2 2" xfId="6861" xr:uid="{FDE9E9A9-CD58-4638-AC1F-2594207784A8}"/>
    <cellStyle name="Normal 9 7 2 2 2 2" xfId="10014" xr:uid="{1102024A-D5AD-431F-996C-AC2BCE6F3339}"/>
    <cellStyle name="Normal 9 7 2 3" xfId="6862" xr:uid="{CD9469E6-D3BF-4AD2-9F30-56670643694D}"/>
    <cellStyle name="Normal 9 7 2 3 2" xfId="10015" xr:uid="{E2C53D67-BC36-4230-A1E2-DB6C779941D6}"/>
    <cellStyle name="Normal 9 7 3" xfId="4638" xr:uid="{808AF986-3343-462E-8EE2-62EEF45087CE}"/>
    <cellStyle name="Normal 9 7 3 2" xfId="6860" xr:uid="{5C256F33-AF89-4814-99F4-C28DD9B2CD0F}"/>
    <cellStyle name="Normal 9 7 3 2 2" xfId="10016" xr:uid="{9B6AF494-D87F-4A1E-9BDD-6A1DC334C103}"/>
    <cellStyle name="Normal 9 7 4" xfId="6863" xr:uid="{F1ED4548-8391-439F-BB80-57F205A7428C}"/>
    <cellStyle name="Normal 9 7 4 2" xfId="10017" xr:uid="{16EE4055-1FF7-406E-AB3B-60083AC9B5CE}"/>
    <cellStyle name="Normal 9 8" xfId="4639" xr:uid="{54A907F6-2259-4194-9884-BABFFE4045FE}"/>
    <cellStyle name="Normal 9 8 2" xfId="4640" xr:uid="{A9D342D9-D3EF-4391-991E-18E4908102E6}"/>
    <cellStyle name="Normal 9 8 2 2" xfId="4641" xr:uid="{C5EEDE15-2109-42F3-A551-721DE8B76F27}"/>
    <cellStyle name="Normal 9 8 2 2 2" xfId="6857" xr:uid="{D614CA21-59BA-4AB9-8602-8AE5BE3B5845}"/>
    <cellStyle name="Normal 9 8 2 2 2 2" xfId="10018" xr:uid="{7979E846-0F6F-4F30-989B-0B81B43A985F}"/>
    <cellStyle name="Normal 9 8 2 3" xfId="6858" xr:uid="{A634639D-1EA5-4BA1-B4B3-FD1F67267FA6}"/>
    <cellStyle name="Normal 9 8 2 3 2" xfId="10019" xr:uid="{3C12B4D8-F76C-4C63-B2A0-1E95F4AC0ECE}"/>
    <cellStyle name="Normal 9 8 3" xfId="4642" xr:uid="{5E024150-F0F1-4E43-9292-3DFD4FC102D1}"/>
    <cellStyle name="Normal 9 8 3 2" xfId="6856" xr:uid="{AEA3219F-10D1-4F11-9515-189D517E0759}"/>
    <cellStyle name="Normal 9 8 3 2 2" xfId="10020" xr:uid="{E20891B2-CBE6-403C-9AE8-5574595C00FF}"/>
    <cellStyle name="Normal 9 8 4" xfId="6859" xr:uid="{4ACC3410-08EF-492D-BA03-58640B6C69F2}"/>
    <cellStyle name="Normal 9 8 4 2" xfId="10021" xr:uid="{913F5C62-B809-4762-AD06-AE1E63CA915E}"/>
    <cellStyle name="Normal 9 9" xfId="4643" xr:uid="{AF9E6857-DFB9-4A7D-840F-7CAE995C9BBE}"/>
    <cellStyle name="Normal 9 9 2" xfId="4644" xr:uid="{8D1350CC-165C-43E8-976C-4CD0C0BFB6E2}"/>
    <cellStyle name="Normal 9 9 2 2" xfId="4645" xr:uid="{31B79A55-FE60-4E28-8A63-D4E01C38BD6F}"/>
    <cellStyle name="Normal 9 9 2 2 2" xfId="6853" xr:uid="{EDCEB0EE-C08C-4AE3-A49D-FDC0A0DD329F}"/>
    <cellStyle name="Normal 9 9 2 2 2 2" xfId="10022" xr:uid="{EDA9B6F7-CC9E-4242-A232-ACA09BE77B64}"/>
    <cellStyle name="Normal 9 9 2 3" xfId="6854" xr:uid="{264DA1E4-0583-4C9A-989F-9DA1DBA51824}"/>
    <cellStyle name="Normal 9 9 2 3 2" xfId="10023" xr:uid="{76E9681B-0C02-4D62-8A5D-2640C45A35A2}"/>
    <cellStyle name="Normal 9 9 3" xfId="4646" xr:uid="{89B023B6-E178-4994-9AD1-786761467CBC}"/>
    <cellStyle name="Normal 9 9 3 2" xfId="6852" xr:uid="{759634FC-CDBB-4E31-9B1D-7C41ACF90868}"/>
    <cellStyle name="Normal 9 9 3 2 2" xfId="10024" xr:uid="{A4B46757-56C4-4975-BECD-A2295DC36CF1}"/>
    <cellStyle name="Normal 9 9 4" xfId="6855" xr:uid="{1C2B596F-8F9D-4F87-B0E4-DC9053091791}"/>
    <cellStyle name="Normal 9 9 4 2" xfId="10025" xr:uid="{BC6C2378-133C-4B88-92D5-6D075C65C5E2}"/>
    <cellStyle name="Normal 9_20110701_Excel_template.v1" xfId="4647" xr:uid="{FC3B073A-82D4-4E73-8462-E7D3BA275B5B}"/>
    <cellStyle name="Normal 90" xfId="4648" xr:uid="{2B193F20-B68C-48F1-8D61-D1B3CDFFF70F}"/>
    <cellStyle name="Normal 90 2" xfId="6851" xr:uid="{879C3B2A-23E6-456F-A234-E9A1682BC8C0}"/>
    <cellStyle name="Normal 90 2 2" xfId="10026" xr:uid="{2DA14A61-E77E-483E-9B19-E972D5F9DE21}"/>
    <cellStyle name="Normal 91" xfId="4649" xr:uid="{ADCA40FD-6303-41E5-825E-571451A71197}"/>
    <cellStyle name="Normal 91 2" xfId="5652" xr:uid="{B317B0E9-272F-46B9-92DC-3DE08C9BACE6}"/>
    <cellStyle name="Normal 91 2 2" xfId="10028" xr:uid="{4398ACBF-743A-4FC6-9BCD-44C331A41524}"/>
    <cellStyle name="Normal 91 3" xfId="6850" xr:uid="{0BA477D6-1501-4E81-AEC2-F6FD232837FD}"/>
    <cellStyle name="Normal 91 3 2" xfId="10029" xr:uid="{1CE7EBD3-28C7-4933-B855-EEFD5A808E4A}"/>
    <cellStyle name="Normal 91 4" xfId="10027" xr:uid="{F9D2B0F2-4D75-4FA5-B594-520189128A38}"/>
    <cellStyle name="Normal 92" xfId="5289" xr:uid="{19F5467C-AC4C-49B4-A260-5C808213E282}"/>
    <cellStyle name="Normal 92 2" xfId="5653" xr:uid="{3005C418-E3D9-4D82-B0F9-6DD71262FAA5}"/>
    <cellStyle name="Normal 92 2 2" xfId="10031" xr:uid="{4F3EE1C2-5784-48B2-96B6-0A74E76AE898}"/>
    <cellStyle name="Normal 92 3" xfId="6849" xr:uid="{ADDB8DCD-6B51-4342-B09A-52C3FA501419}"/>
    <cellStyle name="Normal 92 3 2" xfId="10032" xr:uid="{FC5C469C-366D-4A1A-9FAA-9B539D2A76EF}"/>
    <cellStyle name="Normal 92 4" xfId="10030" xr:uid="{523F6F7F-515A-45C5-BB1B-4D0FA51A0062}"/>
    <cellStyle name="Normal 93" xfId="5358" xr:uid="{126AF9C1-CF91-4C1E-9311-7B630D453439}"/>
    <cellStyle name="Normal 93 2" xfId="6848" xr:uid="{F04E1A66-2929-42C0-9916-14A29892D6D6}"/>
    <cellStyle name="Normal 93 2 2" xfId="10034" xr:uid="{ED83463D-76AF-49D2-8474-F53AF35DC024}"/>
    <cellStyle name="Normal 93 3" xfId="10033" xr:uid="{E81A280E-C2A7-4E1E-901F-6E28EF03FAE2}"/>
    <cellStyle name="Normal 94" xfId="5435" xr:uid="{5D9F69BF-D175-4AA7-B884-06CB02E23761}"/>
    <cellStyle name="Normal 94 2" xfId="6847" xr:uid="{9A43F59A-833E-4C8B-AF79-CBB379F6EBF3}"/>
    <cellStyle name="Normal 94 2 2" xfId="10036" xr:uid="{7E946B69-C264-4170-8E5B-EE58900C12BC}"/>
    <cellStyle name="Normal 94 3" xfId="10035" xr:uid="{AD223B03-66FD-40A4-BFC0-F06A57E0C8AA}"/>
    <cellStyle name="Normal 95" xfId="5534" xr:uid="{9FAC990A-E6D1-4934-876B-B4EFD0135D12}"/>
    <cellStyle name="Normal 95 2" xfId="6846" xr:uid="{B490E34A-D527-467B-BADA-B51729CB0791}"/>
    <cellStyle name="Normal 95 2 2" xfId="10038" xr:uid="{3F683491-B587-4CE6-A9BD-7B05224D4EED}"/>
    <cellStyle name="Normal 95 3" xfId="10037" xr:uid="{FF81D4FD-B6AC-415D-82C1-E11A6341CB4F}"/>
    <cellStyle name="Normal 96" xfId="5458" xr:uid="{4ED62C6D-062E-45A2-B976-8B759A9F4F54}"/>
    <cellStyle name="Normal 96 2" xfId="6845" xr:uid="{8B85B741-65EC-4211-902C-F469A1DD627C}"/>
    <cellStyle name="Normal 96 2 2" xfId="10040" xr:uid="{8E7D2B05-DCD4-4B9F-ADD3-A1ED52A97876}"/>
    <cellStyle name="Normal 96 3" xfId="10039" xr:uid="{FCC09ED9-B1D5-40EB-937C-7F89B6DE0A2A}"/>
    <cellStyle name="Normal 97" xfId="5360" xr:uid="{190B2929-B679-4959-9E31-A06737A34F4B}"/>
    <cellStyle name="Normal 97 2" xfId="6844" xr:uid="{7CB4A9E9-F4F0-46CD-A18B-A91C6192F469}"/>
    <cellStyle name="Normal 97 2 2" xfId="10042" xr:uid="{459CD8D1-7D2F-4D7E-8348-E1A1F356077A}"/>
    <cellStyle name="Normal 97 3" xfId="10041" xr:uid="{14FEAB64-5295-4E24-A85B-0B5B912F5C22}"/>
    <cellStyle name="Normal 98" xfId="5560" xr:uid="{B9C623FE-E730-4000-9930-2E9B020AA40D}"/>
    <cellStyle name="Normal 98 2" xfId="10043" xr:uid="{5D8CEF8C-4269-4987-89DB-B1286616CC38}"/>
    <cellStyle name="Normal 99" xfId="5538" xr:uid="{7C89BBCC-55B3-42C3-BBD6-D7FA689DA871}"/>
    <cellStyle name="Normal 99 2" xfId="5654" xr:uid="{AC44B7A3-A525-4AEA-8775-6FBCA6339604}"/>
    <cellStyle name="Normal 99 2 2" xfId="10045" xr:uid="{0CFBBE6E-7089-4FCF-BC76-391EE7CB4995}"/>
    <cellStyle name="Normal 99 3" xfId="6843" xr:uid="{57879FEB-7B4D-48C1-9C01-5BE56D9952E6}"/>
    <cellStyle name="Normal 99 3 2" xfId="10046" xr:uid="{3A7555C7-7427-4511-8157-420666368FD8}"/>
    <cellStyle name="Normal 99 4" xfId="10044" xr:uid="{1F5811F1-F007-425E-82CF-3D821CDCD6D4}"/>
    <cellStyle name="Notas" xfId="4650" xr:uid="{9717BF22-C159-45BC-AEE2-83E81804D13B}"/>
    <cellStyle name="Notas 2" xfId="4651" xr:uid="{B9D6E9EB-D7AB-426A-93B1-64318FA84C5B}"/>
    <cellStyle name="Notas 2 2" xfId="4652" xr:uid="{3242C353-E784-42E3-A015-D5B10F43A0C9}"/>
    <cellStyle name="Notas 2 2 2" xfId="6840" xr:uid="{4AF2B3E8-D901-4D92-8AF6-95DF089DAFE3}"/>
    <cellStyle name="Notas 2 2 2 2" xfId="10047" xr:uid="{F137CCB1-84FF-4983-AEE7-C08A98DDDC4E}"/>
    <cellStyle name="Notas 2 3" xfId="6841" xr:uid="{459683B7-8DDF-4D10-81F4-DFAAF0C5DD4B}"/>
    <cellStyle name="Notas 2 3 2" xfId="10048" xr:uid="{F468F0E4-570E-4809-B130-C03C8724FE32}"/>
    <cellStyle name="Notas 2_Operation viability" xfId="4653" xr:uid="{8164C0E6-902D-4A62-8CC0-918DBECA6B5E}"/>
    <cellStyle name="Notas 3" xfId="4654" xr:uid="{B171C81C-990D-4E66-A2FD-600554635FFE}"/>
    <cellStyle name="Notas 3 2" xfId="6839" xr:uid="{FB328B09-AE41-4518-A67B-481824ED018F}"/>
    <cellStyle name="Notas 3 2 2" xfId="10049" xr:uid="{E67E4CB7-0BA2-4C74-8D97-B58806E6647F}"/>
    <cellStyle name="Notas 4" xfId="6842" xr:uid="{B57EBA0E-0CAD-4772-ACA2-88DB5AC561E0}"/>
    <cellStyle name="Notas 4 2" xfId="10050" xr:uid="{03C89F72-5805-4424-9F5B-94D9A1C14711}"/>
    <cellStyle name="Notas_Operation viability" xfId="4655" xr:uid="{F18F7124-7C1A-4F07-8F96-87C3FA9ECDE0}"/>
    <cellStyle name="Note 2" xfId="4656" xr:uid="{8D4597F2-2992-4DEA-A46C-CEB535DA0BB9}"/>
    <cellStyle name="Note 2 2" xfId="5411" xr:uid="{C337BA63-B3CF-4C0B-A1C1-8D0A7EFB460D}"/>
    <cellStyle name="Note 2 2 2" xfId="6837" xr:uid="{4C0F10B6-0A82-41F9-AC05-2CEBFFC632D0}"/>
    <cellStyle name="Note 2 2 2 2" xfId="10052" xr:uid="{4862AC5B-8610-41CF-BEF5-F6463426DEBF}"/>
    <cellStyle name="Note 2 2 3" xfId="10051" xr:uid="{BFFD97D7-25DF-4BBF-B82E-1EB706DA7AE6}"/>
    <cellStyle name="Note 2 3" xfId="6836" xr:uid="{B811408C-D6D7-453C-BF11-D888E8015F4E}"/>
    <cellStyle name="Note 2 3 2" xfId="10053" xr:uid="{D051FDBB-FE96-4BCA-8D2E-D104EAE21D9D}"/>
    <cellStyle name="Note 2 4" xfId="6835" xr:uid="{BFF17F86-6F2A-4B5A-BC41-5F89CA264732}"/>
    <cellStyle name="Note 2 4 2" xfId="10054" xr:uid="{2DE3E8E5-E1F6-4D7A-859C-64CFCCF386BE}"/>
    <cellStyle name="Note 2 5" xfId="6838" xr:uid="{E10B942A-D87F-4BF6-A0EA-21B9D36A3408}"/>
    <cellStyle name="Note 2 5 2" xfId="10055" xr:uid="{E02AF8C0-7544-4651-B3ED-D7512835D7B3}"/>
    <cellStyle name="Note 2 6" xfId="13586" xr:uid="{CB723E6A-854B-4445-9309-60CF88CDE33C}"/>
    <cellStyle name="Note 2 7" xfId="13650" xr:uid="{A1CE40B7-5C6C-4316-A5BF-91B16462EF2C}"/>
    <cellStyle name="Note 3" xfId="5290" xr:uid="{7FE81F20-BDA3-440C-AE4A-9715053EE604}"/>
    <cellStyle name="Note 3 2" xfId="6834" xr:uid="{F3E999C5-F292-4EBB-8833-B7123E172DBA}"/>
    <cellStyle name="Note 3 2 2" xfId="10057" xr:uid="{4CC815D8-F3EA-49CA-9D06-875D6C07775A}"/>
    <cellStyle name="Note 3 3" xfId="10056" xr:uid="{8E2DA04A-6AEE-454A-8199-D292CEA727B0}"/>
    <cellStyle name="Note 4" xfId="5291" xr:uid="{43AC9D07-3480-4C0D-A089-0DC2D405DB0B}"/>
    <cellStyle name="Note 4 2" xfId="6833" xr:uid="{9F957C57-CD14-4B04-8F8B-BA54CBB5FF33}"/>
    <cellStyle name="Note 4 2 2" xfId="10059" xr:uid="{0F002781-85F7-41AC-923B-2058F6FFD67D}"/>
    <cellStyle name="Note 4 3" xfId="10058" xr:uid="{AD779073-2DE3-4659-815D-DDC697F4AFEE}"/>
    <cellStyle name="Notitie" xfId="167" xr:uid="{CD09A602-DB98-445A-A540-9DF7E5C5A8FB}"/>
    <cellStyle name="Notitie 2" xfId="4657" xr:uid="{A04510A0-9C57-455F-852A-D14CD17BA891}"/>
    <cellStyle name="Notitie 2 2" xfId="6831" xr:uid="{6FBE1286-F8AD-475A-A9E3-C2267C3ED5FF}"/>
    <cellStyle name="Notitie 2 2 2" xfId="10060" xr:uid="{7AD9A31A-BF1F-47F3-9A22-8D2DED3FEF2F}"/>
    <cellStyle name="Notitie 2 3" xfId="12355" xr:uid="{A0E33091-03A4-4737-9435-549EC858010B}"/>
    <cellStyle name="Notitie 3" xfId="4658" xr:uid="{F41E4CC3-5927-43DD-B5C2-624262138DF4}"/>
    <cellStyle name="Notitie 3 2" xfId="6830" xr:uid="{8A6C2A48-4D5D-4F02-9AB4-5F8B41062DFD}"/>
    <cellStyle name="Notitie 3 2 2" xfId="10062" xr:uid="{9664582D-F5A3-4A94-AAC2-236A9CE8CF6E}"/>
    <cellStyle name="Notitie 3 3" xfId="10061" xr:uid="{08AEEB93-1E6E-4B39-88D7-6BF404D71806}"/>
    <cellStyle name="Notitie 4" xfId="5333" xr:uid="{73026811-438D-444D-B223-50AC8B768E28}"/>
    <cellStyle name="Notitie 4 2" xfId="6829" xr:uid="{1ACC2B12-3E7C-4517-A96C-049007879599}"/>
    <cellStyle name="Notitie 4 2 2" xfId="10064" xr:uid="{ECBFB804-446B-49FB-B33C-7FE202B38BEA}"/>
    <cellStyle name="Notitie 4 3" xfId="10063" xr:uid="{EC9490D4-88AC-40FA-884C-024055466FEC}"/>
    <cellStyle name="Notitie 5" xfId="6828" xr:uid="{BD6CD622-081D-4C5F-A073-9A9257A0664D}"/>
    <cellStyle name="Notitie 5 2" xfId="10065" xr:uid="{C880215A-EE3F-4242-BCDA-14780FCD1808}"/>
    <cellStyle name="Notitie 6" xfId="6832" xr:uid="{7E19BDFD-2E88-4B25-B295-22D848EDFF40}"/>
    <cellStyle name="Notitie 6 2" xfId="10066" xr:uid="{5E3C808D-DB11-4B74-9089-A5D78A7CE84E}"/>
    <cellStyle name="Ongeldig 2" xfId="4659" xr:uid="{5F063111-C031-4159-BC0A-DDCA77B340A2}"/>
    <cellStyle name="Ongeldig 2 2" xfId="6826" xr:uid="{195006CB-5715-44A0-8C74-7FFAD3FD66F3}"/>
    <cellStyle name="Ongeldig 2 2 2" xfId="10067" xr:uid="{DABDE315-3B2F-4297-B650-B292C64800B8}"/>
    <cellStyle name="Ongeldig 3" xfId="6825" xr:uid="{8FCE8D4F-34FD-4764-B8DE-F1F49C2B9FF9}"/>
    <cellStyle name="Ongeldig 3 2" xfId="10068" xr:uid="{1D93EB79-8973-4C16-97CD-FDA79D680267}"/>
    <cellStyle name="Ongeldig 4" xfId="6827" xr:uid="{7A1DC518-961F-4898-B3F3-D4B0FED3BCD4}"/>
    <cellStyle name="Ongeldig 4 2" xfId="10069" xr:uid="{B0A0772A-AAE7-4147-BAD6-FC242D3E6466}"/>
    <cellStyle name="Output 2" xfId="4660" xr:uid="{EA8EA79A-417F-4333-B03D-8D25D0C23FF9}"/>
    <cellStyle name="Output 2 2" xfId="5399" xr:uid="{D27FA847-3486-428A-95EC-5C16A5C131AB}"/>
    <cellStyle name="Output 2 2 2" xfId="6823" xr:uid="{884C7F07-90F6-4707-BFA8-F92B4ECF4509}"/>
    <cellStyle name="Output 2 2 2 2" xfId="10071" xr:uid="{D1B1CC36-573B-4C45-9DC4-7CF90FD4649A}"/>
    <cellStyle name="Output 2 2 3" xfId="10070" xr:uid="{04CEF3E4-CD37-444E-9F78-225F9370CC04}"/>
    <cellStyle name="Output 2 3" xfId="6822" xr:uid="{3D1CEB5E-D4C1-488D-8CBC-6270EEDE235E}"/>
    <cellStyle name="Output 2 3 2" xfId="10072" xr:uid="{DA355C0A-C5A2-4696-9246-E7F53A5EC95B}"/>
    <cellStyle name="Output 2 3 3" xfId="8389" xr:uid="{81A0119E-1B75-44FF-B7A1-55DFB0A141C0}"/>
    <cellStyle name="Output 2 4" xfId="6821" xr:uid="{933B817D-F83F-4219-B304-784455C7D8C0}"/>
    <cellStyle name="Output 2 4 2" xfId="10073" xr:uid="{076C482F-943A-4890-9D71-5D60F0477F51}"/>
    <cellStyle name="Output 2 5" xfId="6824" xr:uid="{32868AC5-44F8-42A1-813F-C813DF8FD35B}"/>
    <cellStyle name="Output 2 5 2" xfId="10074" xr:uid="{5C323389-DD44-42E7-9C98-7569CF607447}"/>
    <cellStyle name="Output 3" xfId="5428" xr:uid="{A867D25F-34E7-4EAA-BE12-EB0C7C2FE84C}"/>
    <cellStyle name="Output 3 2" xfId="6820" xr:uid="{7DB9EA44-CA0E-4138-9CBB-C961D09B41E8}"/>
    <cellStyle name="Output 3 2 2" xfId="10076" xr:uid="{007E3290-A12D-4F67-AD6D-39DCF5E28105}"/>
    <cellStyle name="Output 3 3" xfId="10075" xr:uid="{9BC4ADB8-78ED-4CE1-9C49-A2849C19286A}"/>
    <cellStyle name="Output 4" xfId="294" xr:uid="{306D879B-B4F4-496A-ADF7-44AB91E912E7}"/>
    <cellStyle name="Output Amounts" xfId="94" xr:uid="{D6E3699D-9E24-481D-9023-3182C9E4A716}"/>
    <cellStyle name="Output Amounts 2" xfId="4661" xr:uid="{A8E51D3D-B62C-416F-B7EE-10DC9AE394FD}"/>
    <cellStyle name="Output Amounts 2 2" xfId="4662" xr:uid="{50009131-8BC4-4993-8A47-12CC0FCD1B38}"/>
    <cellStyle name="Output Amounts 2 2 2" xfId="6817" xr:uid="{D397F61E-B7EE-45E3-BD40-D5D38110F3F5}"/>
    <cellStyle name="Output Amounts 2 2 2 2" xfId="10078" xr:uid="{C0BDCA02-47DC-43D3-B7BB-5B2D793288AD}"/>
    <cellStyle name="Output Amounts 2 2 3" xfId="10077" xr:uid="{51384537-64B6-41B0-BE3E-53BF76F0C569}"/>
    <cellStyle name="Output Amounts 2 3" xfId="5292" xr:uid="{BCFFA84C-5DD4-4CAE-B241-C149F24FE59A}"/>
    <cellStyle name="Output Amounts 2 3 2" xfId="6816" xr:uid="{6DB227D7-1A2A-4344-BA2A-53CE1B40FA86}"/>
    <cellStyle name="Output Amounts 2 3 2 2" xfId="10080" xr:uid="{939F22A2-EE73-47AF-83A9-47E6D5371A04}"/>
    <cellStyle name="Output Amounts 2 3 3" xfId="10079" xr:uid="{E268A603-8639-4D95-A898-E9481499E419}"/>
    <cellStyle name="Output Amounts 2 4" xfId="6818" xr:uid="{6B10E065-111A-448C-B2DE-3CAA437342DD}"/>
    <cellStyle name="Output Amounts 2 4 2" xfId="10081" xr:uid="{CA827076-277F-48EF-B75F-91020B96BB58}"/>
    <cellStyle name="Output Amounts 3" xfId="4663" xr:uid="{24530D8B-3E8E-47A2-A71A-DADAA0D8EAFE}"/>
    <cellStyle name="Output Amounts 3 2" xfId="6815" xr:uid="{8E0B49A9-886E-450B-901F-04F2F0C986AC}"/>
    <cellStyle name="Output Amounts 3 2 2" xfId="10082" xr:uid="{278B9780-69AB-47A2-8341-D68C84EC7E4A}"/>
    <cellStyle name="Output Amounts 4" xfId="4664" xr:uid="{06E48287-1993-45B9-AAA7-FD266B9139FC}"/>
    <cellStyle name="Output Amounts 4 2" xfId="6814" xr:uid="{AC689457-AF6B-4A7A-8A6B-F01D2ECCE54A}"/>
    <cellStyle name="Output Amounts 4 2 2" xfId="10083" xr:uid="{E74A6C74-AA58-4385-826A-D49378C5769A}"/>
    <cellStyle name="Output Amounts 5" xfId="6813" xr:uid="{09BE3D6E-4281-434A-90DB-5C04A03BE87C}"/>
    <cellStyle name="Output Amounts 5 2" xfId="10084" xr:uid="{3010CF5F-CD04-492B-BA86-7AB8956FF994}"/>
    <cellStyle name="Output Amounts 6" xfId="6812" xr:uid="{1F7D3D8B-0C11-4546-B00E-3F93467E7347}"/>
    <cellStyle name="Output Amounts 6 2" xfId="10085" xr:uid="{95F6E0B6-82D8-4D1F-92A6-18EA49FF4845}"/>
    <cellStyle name="Output Amounts 7" xfId="6819" xr:uid="{D10BB8BA-DBEF-4FE2-9D79-4F78A195E1A4}"/>
    <cellStyle name="Output Amounts 7 2" xfId="10086" xr:uid="{B34D54C8-21AF-40A1-B5FB-C6B0967E880E}"/>
    <cellStyle name="Output Amounts_YTD-STD" xfId="4665" xr:uid="{90E6F3B5-E29E-461E-AE27-4AF47CB8C976}"/>
    <cellStyle name="Output Column Headings" xfId="95" xr:uid="{BDCFA15B-A313-4029-8D84-E90FEB9C81E7}"/>
    <cellStyle name="Output Column Headings 2" xfId="4666" xr:uid="{4045CF2E-8413-4CC7-A7B4-053E47D2B5DD}"/>
    <cellStyle name="Output Column Headings 2 2" xfId="4667" xr:uid="{5DC6EB98-D483-4744-A8E7-A8F82A3A6DF5}"/>
    <cellStyle name="Output Column Headings 2 2 2" xfId="6809" xr:uid="{C9C118C0-B2D1-46EF-82C1-1D8B0E311C44}"/>
    <cellStyle name="Output Column Headings 2 2 2 2" xfId="10088" xr:uid="{C23EEC3F-338E-4C42-A107-DE7674090661}"/>
    <cellStyle name="Output Column Headings 2 2 3" xfId="10087" xr:uid="{5B4FF98C-8914-41EC-8ACD-4A5C14810F8E}"/>
    <cellStyle name="Output Column Headings 2 3" xfId="5293" xr:uid="{8A50A077-AF2D-4CA9-885D-A0405B3C78A6}"/>
    <cellStyle name="Output Column Headings 2 3 2" xfId="6808" xr:uid="{88685B17-4346-47EE-8C3B-947E1A4FFBCB}"/>
    <cellStyle name="Output Column Headings 2 3 2 2" xfId="10090" xr:uid="{E101640E-4D1B-4155-BAF9-48BED099D82F}"/>
    <cellStyle name="Output Column Headings 2 3 3" xfId="10089" xr:uid="{F826845B-9D47-465E-ABF6-D6B71A4026E6}"/>
    <cellStyle name="Output Column Headings 2 4" xfId="6810" xr:uid="{6512F450-CE85-4601-A9D1-F8B96002AB36}"/>
    <cellStyle name="Output Column Headings 2 4 2" xfId="10091" xr:uid="{E8B0E7F1-109E-426D-801C-FF4943ED0C41}"/>
    <cellStyle name="Output Column Headings 3" xfId="4668" xr:uid="{8C45ABAF-6D3D-4B43-8F0F-2E8687D04A1E}"/>
    <cellStyle name="Output Column Headings 3 2" xfId="6807" xr:uid="{A1BEDE27-A94F-484B-AB7E-1084E108FA4E}"/>
    <cellStyle name="Output Column Headings 3 2 2" xfId="10092" xr:uid="{61B4D207-A7F5-4659-88FE-7305648ED5D8}"/>
    <cellStyle name="Output Column Headings 4" xfId="4669" xr:uid="{BD9AA565-1BFD-4C8D-A442-46BEC839978C}"/>
    <cellStyle name="Output Column Headings 4 2" xfId="6806" xr:uid="{E4244951-9103-4C64-A528-DB14A3D27EDE}"/>
    <cellStyle name="Output Column Headings 4 2 2" xfId="10093" xr:uid="{65A46642-DFE0-494A-856F-BECD927FA79D}"/>
    <cellStyle name="Output Column Headings 5" xfId="6805" xr:uid="{4964FAB6-8DA9-44F5-BB35-37FA085D7531}"/>
    <cellStyle name="Output Column Headings 5 2" xfId="10094" xr:uid="{27A51A6F-E4E8-458D-9C79-BD1910489A48}"/>
    <cellStyle name="Output Column Headings 6" xfId="6804" xr:uid="{6F07580A-2A17-41A0-A35E-9AF9004C30AF}"/>
    <cellStyle name="Output Column Headings 6 2" xfId="10095" xr:uid="{849C82A1-F39D-44DB-B015-0E198D7CB33C}"/>
    <cellStyle name="Output Column Headings 7" xfId="6811" xr:uid="{96D7F971-8A41-4BFF-8D6B-2FCED0A87F46}"/>
    <cellStyle name="Output Column Headings 7 2" xfId="10096" xr:uid="{B3A12E03-A2EB-4A2B-8920-388DC71EA48B}"/>
    <cellStyle name="Output Column Headings_YTD-STD" xfId="4670" xr:uid="{3CA1258C-BC5D-466A-B584-1B2B9E3316E2}"/>
    <cellStyle name="Output Line Items" xfId="96" xr:uid="{7525F2F9-144A-4921-BBF8-210B1CA7DF3B}"/>
    <cellStyle name="Output Line Items 2" xfId="4671" xr:uid="{C0AA8A0D-3CC6-4A66-9E05-857E96BD4232}"/>
    <cellStyle name="Output Line Items 2 2" xfId="4672" xr:uid="{8B1031F3-A3AD-4511-8E05-09F2A3F055AB}"/>
    <cellStyle name="Output Line Items 2 2 2" xfId="6801" xr:uid="{E6048BEA-B82E-48D5-81F3-7A470E7CF706}"/>
    <cellStyle name="Output Line Items 2 2 2 2" xfId="10098" xr:uid="{A8596D85-A857-45F4-86C5-9F549E60E993}"/>
    <cellStyle name="Output Line Items 2 2 3" xfId="10097" xr:uid="{32FC23DC-CE53-4ED0-BA49-19C7634606D9}"/>
    <cellStyle name="Output Line Items 2 3" xfId="5294" xr:uid="{C405E7B5-F260-48C4-994E-481EA87FD10B}"/>
    <cellStyle name="Output Line Items 2 3 2" xfId="6800" xr:uid="{3EC9B55C-5ECE-4A59-B507-D8609BC632D0}"/>
    <cellStyle name="Output Line Items 2 3 2 2" xfId="10100" xr:uid="{D8499DFE-6E26-44E1-8E04-54B815C2AE39}"/>
    <cellStyle name="Output Line Items 2 3 3" xfId="10099" xr:uid="{6629B861-CFFE-4FDD-925D-B0F80DE75C3F}"/>
    <cellStyle name="Output Line Items 2 4" xfId="6802" xr:uid="{FA5DA606-5558-48C4-B22D-8A1DA79941E3}"/>
    <cellStyle name="Output Line Items 2 4 2" xfId="10101" xr:uid="{B9403CE8-CBCA-4E57-B7D4-5F277C77C24C}"/>
    <cellStyle name="Output Line Items 3" xfId="4673" xr:uid="{17E3AEF7-42FB-4B40-AD1E-7D6414DBFB9B}"/>
    <cellStyle name="Output Line Items 3 2" xfId="6799" xr:uid="{2221E127-2A54-46C1-B928-6A25195D7BDD}"/>
    <cellStyle name="Output Line Items 3 2 2" xfId="10102" xr:uid="{29AD4113-8C61-49A3-8050-0ED77D52B8F3}"/>
    <cellStyle name="Output Line Items 4" xfId="4674" xr:uid="{0BCF3321-2677-49E9-9A58-E63AEABA5735}"/>
    <cellStyle name="Output Line Items 4 2" xfId="6798" xr:uid="{29109A4D-09CB-41D3-8B9F-B26CC812502A}"/>
    <cellStyle name="Output Line Items 4 2 2" xfId="10103" xr:uid="{82F3B09B-5936-4B58-8CAE-ADBFA874C81B}"/>
    <cellStyle name="Output Line Items 5" xfId="6797" xr:uid="{218F923F-F6DC-43F7-8C75-2A103E99EA63}"/>
    <cellStyle name="Output Line Items 5 2" xfId="10104" xr:uid="{207331BC-CE5F-4D33-A480-8E4D625DA59C}"/>
    <cellStyle name="Output Line Items 6" xfId="6796" xr:uid="{37B7B8DC-8E40-4802-80C2-EDD59691897F}"/>
    <cellStyle name="Output Line Items 6 2" xfId="10105" xr:uid="{62614ABC-8A85-4F78-A899-FA13CEF9418A}"/>
    <cellStyle name="Output Line Items 7" xfId="6803" xr:uid="{DDB38897-309F-4365-8A3A-772DF2E60AFA}"/>
    <cellStyle name="Output Line Items 7 2" xfId="10106" xr:uid="{AB67E836-86FD-410D-97BE-A7B6CDBDA62B}"/>
    <cellStyle name="Output Line Items_Operation viability" xfId="4675" xr:uid="{FA96D6EB-5021-4A7D-A75D-B40ABF8FF5BE}"/>
    <cellStyle name="Output Report Heading" xfId="97" xr:uid="{B96BA384-AF9B-456D-BAF4-67AC98005088}"/>
    <cellStyle name="Output Report Heading 2" xfId="4676" xr:uid="{391D74C4-158E-43D3-9A44-C3F1B03AD6C7}"/>
    <cellStyle name="Output Report Heading 2 2" xfId="4677" xr:uid="{943D91E9-5622-44D7-B62C-EBFCE06F6246}"/>
    <cellStyle name="Output Report Heading 2 2 2" xfId="6793" xr:uid="{A7BE7325-F59A-4B67-9BCD-098D16A504D0}"/>
    <cellStyle name="Output Report Heading 2 2 2 2" xfId="10108" xr:uid="{E184D0A7-346F-4254-926A-964A35BD780F}"/>
    <cellStyle name="Output Report Heading 2 2 3" xfId="10107" xr:uid="{AB773039-A2DA-477F-B8B5-A6E3F3A57D77}"/>
    <cellStyle name="Output Report Heading 2 3" xfId="5295" xr:uid="{9BAAE568-FFCA-4D1D-9B0F-9B93CFF3164C}"/>
    <cellStyle name="Output Report Heading 2 3 2" xfId="6792" xr:uid="{F990C8C8-B7F7-4DD1-8C58-52555E1E0542}"/>
    <cellStyle name="Output Report Heading 2 3 2 2" xfId="10110" xr:uid="{9F3A6BBD-A290-4B05-9A12-94C0BFDC925A}"/>
    <cellStyle name="Output Report Heading 2 3 3" xfId="10109" xr:uid="{2CC3C348-E366-44A7-AA72-99DA27E2C066}"/>
    <cellStyle name="Output Report Heading 2 4" xfId="6794" xr:uid="{9229F4AE-D119-4C85-8FE5-16C50A712907}"/>
    <cellStyle name="Output Report Heading 2 4 2" xfId="10111" xr:uid="{B1866C6B-8E49-4F4F-9A51-AA9CB623B18B}"/>
    <cellStyle name="Output Report Heading 3" xfId="4678" xr:uid="{53959CF7-2C80-475D-9350-BBE279B54E5E}"/>
    <cellStyle name="Output Report Heading 3 2" xfId="6791" xr:uid="{58ED6BE6-5270-40BD-A057-FCE9C47680D6}"/>
    <cellStyle name="Output Report Heading 3 2 2" xfId="10112" xr:uid="{CAF5D505-1509-42F6-8372-9B69FE23E575}"/>
    <cellStyle name="Output Report Heading 4" xfId="4679" xr:uid="{6D54B33B-F036-4066-9331-2C8A2CEFC6FA}"/>
    <cellStyle name="Output Report Heading 4 2" xfId="6790" xr:uid="{2AB9DB4D-DCF6-4F87-945B-4313F665EDB4}"/>
    <cellStyle name="Output Report Heading 4 2 2" xfId="10113" xr:uid="{16BA4FC5-0996-401A-BF02-7F73D601B595}"/>
    <cellStyle name="Output Report Heading 5" xfId="6789" xr:uid="{7416FE4F-B74B-41AD-8225-D0E52F974434}"/>
    <cellStyle name="Output Report Heading 5 2" xfId="10114" xr:uid="{38C3FC62-689A-4B35-A88C-914FC9CEC83E}"/>
    <cellStyle name="Output Report Heading 6" xfId="6788" xr:uid="{90588232-01EF-406F-A291-A73B2AC4361F}"/>
    <cellStyle name="Output Report Heading 6 2" xfId="10115" xr:uid="{F9ACE1A7-11CF-47F1-933E-183505C1BBA9}"/>
    <cellStyle name="Output Report Heading 7" xfId="6795" xr:uid="{FBC734E6-ECC4-4CC9-90E1-9E22EEA2D0DE}"/>
    <cellStyle name="Output Report Heading 7 2" xfId="10116" xr:uid="{FBC5C92E-9AFB-4F46-944D-B0DE97F7C5D3}"/>
    <cellStyle name="Output Report Heading_YTD-STD" xfId="4680" xr:uid="{C48147F0-DDD0-455A-8A8D-2E871ABE0F2A}"/>
    <cellStyle name="Output Report Title" xfId="98" xr:uid="{10E70655-501D-4D96-AC85-D19B4277AA94}"/>
    <cellStyle name="Output Report Title 2" xfId="4681" xr:uid="{BEF24E65-47B0-4776-96D0-8E4FEB24230C}"/>
    <cellStyle name="Output Report Title 2 2" xfId="4682" xr:uid="{FCDD6FBA-7F2E-4F43-B5D5-4D49305955D1}"/>
    <cellStyle name="Output Report Title 2 2 2" xfId="6785" xr:uid="{45965DED-374B-4128-A9EA-EF021D36CBE7}"/>
    <cellStyle name="Output Report Title 2 2 2 2" xfId="10118" xr:uid="{5E9FEA35-3674-4D51-B4E4-B4A7598610F2}"/>
    <cellStyle name="Output Report Title 2 2 3" xfId="10117" xr:uid="{2786B074-7EF3-414C-805E-84F4447FF4EC}"/>
    <cellStyle name="Output Report Title 2 3" xfId="5296" xr:uid="{E713D1A7-5AE0-46BD-91F1-6F9946C977EC}"/>
    <cellStyle name="Output Report Title 2 3 2" xfId="6784" xr:uid="{43003339-BCAB-4D28-AC31-8C37A1F54A90}"/>
    <cellStyle name="Output Report Title 2 3 2 2" xfId="10120" xr:uid="{78E7CECF-4A68-46A2-8479-9F047730DF4C}"/>
    <cellStyle name="Output Report Title 2 3 3" xfId="10119" xr:uid="{00AB8779-B9C3-4904-99F2-FB7AE0F2ECC2}"/>
    <cellStyle name="Output Report Title 2 4" xfId="6786" xr:uid="{8A127991-71AC-4F33-9069-DECBA306B510}"/>
    <cellStyle name="Output Report Title 2 4 2" xfId="10121" xr:uid="{06EB6A0E-5DD5-4A7F-822C-9BD8370C2448}"/>
    <cellStyle name="Output Report Title 3" xfId="4683" xr:uid="{43D8E891-17E7-41A1-A8EC-00AA15BC344F}"/>
    <cellStyle name="Output Report Title 3 2" xfId="6783" xr:uid="{EA576EC9-C239-4DC5-8E8C-B7480FFE4B4D}"/>
    <cellStyle name="Output Report Title 3 2 2" xfId="10122" xr:uid="{3F8D03C2-B53A-4B0C-824A-3CAD20A20C16}"/>
    <cellStyle name="Output Report Title 3 3" xfId="13086" xr:uid="{D8E7ED8E-83DC-4CB4-AB24-2C61555038F2}"/>
    <cellStyle name="Output Report Title 4" xfId="4684" xr:uid="{2DA21D83-885C-42C4-BF7B-91086C174F02}"/>
    <cellStyle name="Output Report Title 4 2" xfId="6782" xr:uid="{1B932858-29F3-44E5-BBFD-8C12DBBE7B4C}"/>
    <cellStyle name="Output Report Title 4 2 2" xfId="10123" xr:uid="{F074DBCE-B627-43C2-874E-4AA2AA79AC51}"/>
    <cellStyle name="Output Report Title 5" xfId="6781" xr:uid="{6DD65453-0046-4376-8473-CA6DEA6E7AC7}"/>
    <cellStyle name="Output Report Title 5 2" xfId="10124" xr:uid="{E6256456-A3F5-43F4-A291-8B82635D30E7}"/>
    <cellStyle name="Output Report Title 6" xfId="6780" xr:uid="{152F05BA-DFAD-4D3E-8859-A86BB85AC5BD}"/>
    <cellStyle name="Output Report Title 6 2" xfId="10125" xr:uid="{410A824B-8285-420A-A384-CA6C7C84EB7C}"/>
    <cellStyle name="Output Report Title 7" xfId="6787" xr:uid="{E379B470-27BF-4AA9-94A2-0E8C4B51E888}"/>
    <cellStyle name="Output Report Title 7 2" xfId="10126" xr:uid="{FBD98CB9-8AAA-498E-B645-333C357898B4}"/>
    <cellStyle name="Output Report Title_YTD-STD" xfId="4685" xr:uid="{CA3419C6-65CD-4111-A348-34DF0952439F}"/>
    <cellStyle name="Percent" xfId="1" builtinId="5"/>
    <cellStyle name="Percent 10" xfId="29" xr:uid="{1F7A7C16-9581-4311-8CB2-48DC9078F1FB}"/>
    <cellStyle name="Percent 10 2" xfId="4687" xr:uid="{90FAD1FC-BD5D-4E0B-96FE-428F9AC5E9CC}"/>
    <cellStyle name="Percent 10 2 2" xfId="6778" xr:uid="{E657D81C-4609-4E68-9497-5E536ED0C93B}"/>
    <cellStyle name="Percent 10 2 2 2" xfId="10127" xr:uid="{1496DC33-28F8-4DF6-AEF3-A6B3BD93E42E}"/>
    <cellStyle name="Percent 10 3" xfId="4688" xr:uid="{AAB101BD-6492-403E-930B-2176D502DCF5}"/>
    <cellStyle name="Percent 10 3 2" xfId="6777" xr:uid="{CA324989-ECA8-4C10-A05D-9209EA2F6A87}"/>
    <cellStyle name="Percent 10 3 2 2" xfId="10129" xr:uid="{B102C1B1-F0B8-42FA-BDFE-54EF59C27221}"/>
    <cellStyle name="Percent 10 3 3" xfId="10128" xr:uid="{860A3948-8373-4193-9CA0-BE0F5544DB4D}"/>
    <cellStyle name="Percent 10 4" xfId="6776" xr:uid="{DFC8A29E-7252-4DA2-B72E-0DB132EB0548}"/>
    <cellStyle name="Percent 10 4 2" xfId="10130" xr:uid="{AA065E55-A673-43B4-9CB1-5A9D68FF22A7}"/>
    <cellStyle name="Percent 10 5" xfId="6775" xr:uid="{55419DE2-CBCC-4259-AAF3-49368BEA54EE}"/>
    <cellStyle name="Percent 10 5 2" xfId="10131" xr:uid="{61CC09F7-76DC-4D8E-8A76-0DA9A9ACF4A6}"/>
    <cellStyle name="Percent 10 6" xfId="6779" xr:uid="{CBBCFA8C-EE72-45F1-BB47-83990360A944}"/>
    <cellStyle name="Percent 10 6 2" xfId="10132" xr:uid="{A858D776-8426-48A5-AD4F-7F53525CF2B8}"/>
    <cellStyle name="Percent 10 7" xfId="4686" xr:uid="{A824F9A5-8CD3-48D4-818E-32929256F930}"/>
    <cellStyle name="Percent 11" xfId="4689" xr:uid="{B3081D51-2C94-4CE4-8B41-FD9FA5290E77}"/>
    <cellStyle name="Percent 11 2" xfId="4690" xr:uid="{68F19DEA-DC9B-4161-B8D9-20562AB20638}"/>
    <cellStyle name="Percent 11 2 2" xfId="6773" xr:uid="{7927130D-42E6-44C1-96CD-766B1BC931A3}"/>
    <cellStyle name="Percent 11 2 2 2" xfId="10133" xr:uid="{6484AE66-8627-4F5D-8665-AB2A8269C04D}"/>
    <cellStyle name="Percent 11 3" xfId="6774" xr:uid="{EC52BD8D-ACC3-42FD-AFE4-0EEF105984A6}"/>
    <cellStyle name="Percent 11 3 2" xfId="10134" xr:uid="{E573B4E1-5F82-4E62-A32B-A827677D1DD0}"/>
    <cellStyle name="Percent 12" xfId="4691" xr:uid="{1C3255D6-0DD2-407E-A6E3-E0DD91420947}"/>
    <cellStyle name="Percent 12 2" xfId="4692" xr:uid="{480646AA-FD87-4601-96AF-821396426E17}"/>
    <cellStyle name="Percent 12 2 2" xfId="6771" xr:uid="{590D5746-F51A-45CC-B5DF-18F38707EE7F}"/>
    <cellStyle name="Percent 12 2 2 2" xfId="10135" xr:uid="{1700C740-97E0-4B78-B53E-5996ECEF132E}"/>
    <cellStyle name="Percent 12 3" xfId="6772" xr:uid="{B8F76504-09A0-467C-99D9-0042C833BC2C}"/>
    <cellStyle name="Percent 12 3 2" xfId="10136" xr:uid="{C095203D-5E0E-4FF3-A300-AF39B1FB2479}"/>
    <cellStyle name="Percent 13" xfId="4693" xr:uid="{1639CD04-9E23-4912-A0BF-4413D2FC366C}"/>
    <cellStyle name="Percent 13 2" xfId="4694" xr:uid="{930F4FA0-D147-47E7-9EC2-4DE41D3DAB53}"/>
    <cellStyle name="Percent 13 2 2" xfId="6769" xr:uid="{FCF18E43-3E56-4372-A122-EA70D9D48DB5}"/>
    <cellStyle name="Percent 13 2 2 2" xfId="10137" xr:uid="{7F570D39-FE8C-49EE-B769-89D658756498}"/>
    <cellStyle name="Percent 13 3" xfId="6770" xr:uid="{50C8DBC8-2E65-46B7-A1AB-9908133851E6}"/>
    <cellStyle name="Percent 13 3 2" xfId="10138" xr:uid="{934EBA27-7578-4A98-A38B-09EA45E8DB3E}"/>
    <cellStyle name="Percent 14" xfId="4695" xr:uid="{3D5E0837-0C9E-4A80-B4D5-EE8434B882D1}"/>
    <cellStyle name="Percent 14 2" xfId="4696" xr:uid="{1A7F4706-B6AF-4154-84B1-5ECBD6C6ECF1}"/>
    <cellStyle name="Percent 14 2 2" xfId="6767" xr:uid="{C13EB460-6FD7-4B29-A790-08D3851F5CE2}"/>
    <cellStyle name="Percent 14 2 2 2" xfId="10139" xr:uid="{0D9681B9-1F48-401F-92A3-B61C7B323A41}"/>
    <cellStyle name="Percent 14 3" xfId="6768" xr:uid="{043138D2-F576-4971-92F8-FCEA4D8473A0}"/>
    <cellStyle name="Percent 14 3 2" xfId="10140" xr:uid="{3CCB2CAF-49A0-488D-8B01-7EE90303F826}"/>
    <cellStyle name="Percent 15" xfId="4697" xr:uid="{D8E3FA2A-F7A2-49A9-BBBB-606977DC578E}"/>
    <cellStyle name="Percent 15 2" xfId="6766" xr:uid="{C559A6C7-F503-49BE-9774-844661695A70}"/>
    <cellStyle name="Percent 15 2 2" xfId="10141" xr:uid="{B494D445-25EB-4E62-AF6E-C2F3E41D6074}"/>
    <cellStyle name="Percent 16" xfId="4698" xr:uid="{B6C78B68-571C-4FD7-B2AC-66A66002007D}"/>
    <cellStyle name="Percent 16 2" xfId="4699" xr:uid="{31B4239D-19BB-42B8-A58D-007E289CDA4F}"/>
    <cellStyle name="Percent 16 2 2" xfId="6764" xr:uid="{BEBC7081-DD3C-44A2-B0DC-11199190DDE6}"/>
    <cellStyle name="Percent 16 2 2 2" xfId="10142" xr:uid="{191E19CC-937A-4D0F-A64B-20966A04B0FF}"/>
    <cellStyle name="Percent 16 3" xfId="6765" xr:uid="{873592C3-B9A2-454D-8DF9-2F2D5D90F948}"/>
    <cellStyle name="Percent 16 3 2" xfId="10143" xr:uid="{E9518AA1-0048-4E85-A7E5-E72925CD1F5A}"/>
    <cellStyle name="Percent 17" xfId="4700" xr:uid="{7802A1C2-E7BA-4D75-9FC0-951D654FD2F3}"/>
    <cellStyle name="Percent 17 2" xfId="6086" xr:uid="{19F4A8B3-B537-475B-A132-50F7C56F7223}"/>
    <cellStyle name="Percent 17 2 2" xfId="10144" xr:uid="{05BA0D84-6F3A-47E4-877A-533488F8455C}"/>
    <cellStyle name="Percent 18" xfId="4701" xr:uid="{63EED12C-88E2-445C-8143-2A94A35FAC4B}"/>
    <cellStyle name="Percent 18 2" xfId="7990" xr:uid="{417C43D3-63B5-4901-A549-27A1F3204F3F}"/>
    <cellStyle name="Percent 18 2 2" xfId="10145" xr:uid="{562DBE99-DDED-4D07-87C1-A720E1BEE965}"/>
    <cellStyle name="Percent 19" xfId="5655" xr:uid="{23A340C2-97B3-42E0-B0FC-BF9B1906D1CE}"/>
    <cellStyle name="Percent 19 2" xfId="6763" xr:uid="{4AC914EB-64D6-4B59-98BC-DF424F05FB05}"/>
    <cellStyle name="Percent 19 2 2" xfId="10147" xr:uid="{F52792C9-FDB7-4C98-A7C9-88BCE9F4EC15}"/>
    <cellStyle name="Percent 19 3" xfId="10146" xr:uid="{A114C112-CEF7-46DF-8D8D-B9B8A93230E5}"/>
    <cellStyle name="Percent 2" xfId="54" xr:uid="{D67B2EE1-5231-4CEE-A2DA-E117C81D4830}"/>
    <cellStyle name="Percent 2 10" xfId="8041" xr:uid="{C8AF2BAB-8D60-45BA-B8BF-354AEAFBF0BA}"/>
    <cellStyle name="Percent 2 10 2" xfId="10149" xr:uid="{ECB82943-8E13-47E1-918A-2F2697877352}"/>
    <cellStyle name="Percent 2 11" xfId="10148" xr:uid="{10D9EDD7-F3AD-4044-B983-553C27BF0743}"/>
    <cellStyle name="Percent 2 12" xfId="12537" xr:uid="{1F3E3A8B-4FB5-4F47-B42F-8F4AB14EC66A}"/>
    <cellStyle name="Percent 2 2" xfId="31" xr:uid="{AD924016-0361-493B-800D-47D0C687657C}"/>
    <cellStyle name="Percent 2 2 2" xfId="7987" xr:uid="{E8845E21-1E6C-40C5-99D2-49A25DBF1766}"/>
    <cellStyle name="Percent 2 2 2 2" xfId="6761" xr:uid="{B758D1E9-3CBD-4630-8EDD-34AF3D5B970D}"/>
    <cellStyle name="Percent 2 2 2 2 2" xfId="10152" xr:uid="{E6912005-0F9F-4115-865C-E2A542ACF64D}"/>
    <cellStyle name="Percent 2 2 2 3" xfId="6760" xr:uid="{2453D0E3-FEA3-4682-B73C-97FB7547293C}"/>
    <cellStyle name="Percent 2 2 2 3 2" xfId="10153" xr:uid="{65D7509E-BB9A-4411-9F60-CB3D9231B224}"/>
    <cellStyle name="Percent 2 2 2 4" xfId="10151" xr:uid="{FC3CB9F5-DFF6-4A16-AD72-8DABD323B1FC}"/>
    <cellStyle name="Percent 2 2 3" xfId="6759" xr:uid="{724A7E88-2859-4B56-B592-C5563A44632F}"/>
    <cellStyle name="Percent 2 2 3 2" xfId="10154" xr:uid="{D526AFB7-DFEA-42AF-8766-BCC4AA84E395}"/>
    <cellStyle name="Percent 2 2 4" xfId="7938" xr:uid="{06ADAE1E-0302-4B7F-AC18-52B60625365C}"/>
    <cellStyle name="Percent 2 2 4 2" xfId="10155" xr:uid="{2CE4B95F-A003-4CFE-8332-D0E77C05FC63}"/>
    <cellStyle name="Percent 2 2 5" xfId="6762" xr:uid="{D73B05AC-E78C-490E-AC87-B7F6D79CAB80}"/>
    <cellStyle name="Percent 2 2 5 2" xfId="10156" xr:uid="{504EB4EA-B547-47EA-888E-6470D5505D83}"/>
    <cellStyle name="Percent 2 2 6" xfId="10150" xr:uid="{4A87BA93-F682-45E7-8E0D-2AABF1183F0D}"/>
    <cellStyle name="Percent 2 3" xfId="5337" xr:uid="{8A98299B-C388-45B7-9490-F5C5D5EDDCAC}"/>
    <cellStyle name="Percent 2 3 2" xfId="6757" xr:uid="{C77A2B3A-8837-46C0-B7E1-CF08EDDAEB74}"/>
    <cellStyle name="Percent 2 3 2 2" xfId="6756" xr:uid="{DBE54511-2463-43B1-B409-AE1D525616AC}"/>
    <cellStyle name="Percent 2 3 2 2 2" xfId="10159" xr:uid="{086B9922-F60A-41C5-BF66-1FAFD21153DE}"/>
    <cellStyle name="Percent 2 3 2 3" xfId="10158" xr:uid="{B8A7FE9D-AB2F-4493-A26E-1C75BE77ADB6}"/>
    <cellStyle name="Percent 2 3 3" xfId="6755" xr:uid="{84A8170F-4BFE-4064-A726-4D1481E9C065}"/>
    <cellStyle name="Percent 2 3 3 2" xfId="10160" xr:uid="{F26E5222-0EF1-4605-ADE5-5D35438461B1}"/>
    <cellStyle name="Percent 2 3 4" xfId="6754" xr:uid="{B5FEAA78-0DBA-4EA1-B41F-2F1A5D2DDE3F}"/>
    <cellStyle name="Percent 2 3 4 2" xfId="10161" xr:uid="{DCDE82D7-B6F9-4CCE-8A5B-81352648A132}"/>
    <cellStyle name="Percent 2 3 5" xfId="6758" xr:uid="{ED6B7255-2A8D-45FD-843A-F15307AEEC73}"/>
    <cellStyle name="Percent 2 3 5 2" xfId="10162" xr:uid="{7B71128F-2E4D-4472-96F5-360B6E1ED7FE}"/>
    <cellStyle name="Percent 2 3 6" xfId="10157" xr:uid="{AFF3623B-EE44-4C1F-8B66-12D08B0F3E0D}"/>
    <cellStyle name="Percent 2 4" xfId="6753" xr:uid="{51484358-1E35-4F86-92E2-CA4870795A93}"/>
    <cellStyle name="Percent 2 4 2" xfId="8043" xr:uid="{AA853691-D7A7-48F7-86BF-8D62A4F0AEB3}"/>
    <cellStyle name="Percent 2 4 2 2" xfId="10164" xr:uid="{8E3EE5D6-0F84-4CF9-A976-7AFFFF932DB2}"/>
    <cellStyle name="Percent 2 4 2 3" xfId="8500" xr:uid="{D2512966-3EAC-4F33-A395-428BF934DF98}"/>
    <cellStyle name="Percent 2 4 3" xfId="6752" xr:uid="{F54F48F9-C648-450A-A698-4C37C3F28546}"/>
    <cellStyle name="Percent 2 4 3 2" xfId="10165" xr:uid="{ED1CE7AA-14C1-41EF-84DF-6CD75FB7B733}"/>
    <cellStyle name="Percent 2 4 4" xfId="10163" xr:uid="{A3E4672B-FAA0-493D-A3BD-C4560303B44F}"/>
    <cellStyle name="Percent 2 4 5" xfId="8423" xr:uid="{B91943F3-736D-4DA9-A1A9-62C2BC3217A8}"/>
    <cellStyle name="Percent 2 5" xfId="6751" xr:uid="{C0AA125B-8F34-412F-B4F7-2E5F2C029300}"/>
    <cellStyle name="Percent 2 5 2" xfId="6750" xr:uid="{2056DD71-F6B1-4ACF-9D6F-91BD59B44795}"/>
    <cellStyle name="Percent 2 5 2 2" xfId="10167" xr:uid="{80F1C61A-9E02-4455-95EA-D20A6B9B01C8}"/>
    <cellStyle name="Percent 2 5 3" xfId="10166" xr:uid="{BD71F40B-A6DF-451B-A21A-BDAB723A4385}"/>
    <cellStyle name="Percent 2 6" xfId="7925" xr:uid="{0F1FF6BA-6115-43AC-B4BD-6910159FDB5F}"/>
    <cellStyle name="Percent 2 6 2" xfId="10168" xr:uid="{92E1B4A0-935C-4041-8D6D-36A12AAD2E46}"/>
    <cellStyle name="Percent 2 7" xfId="6749" xr:uid="{B709637C-ABA2-4B4C-AF6B-243AD000BE34}"/>
    <cellStyle name="Percent 2 7 2" xfId="10169" xr:uid="{474101DD-4E3A-4E06-853D-A9A40BA15C27}"/>
    <cellStyle name="Percent 2 8" xfId="6085" xr:uid="{1111AD5D-1169-41AB-988A-6BF2613A86DE}"/>
    <cellStyle name="Percent 2 8 2" xfId="10170" xr:uid="{3B49EBF3-DF0F-4849-B64D-B7226CD812FA}"/>
    <cellStyle name="Percent 2 9" xfId="6748" xr:uid="{031BF366-F357-4BA5-BDD7-08FD5CF8E8E0}"/>
    <cellStyle name="Percent 2 9 2" xfId="10171" xr:uid="{D22DA63B-6875-472D-9985-246C3F39A91B}"/>
    <cellStyle name="Percent 20" xfId="6747" xr:uid="{AC49D102-A9E1-483E-83AF-977634E1F0EB}"/>
    <cellStyle name="Percent 20 2" xfId="10172" xr:uid="{B4B1A872-951F-46C9-922B-AC1C742934E3}"/>
    <cellStyle name="Percent 20 3" xfId="8485" xr:uid="{D69E099D-BEDD-4F43-9F60-3D259D05064F}"/>
    <cellStyle name="Percent 3" xfId="99" xr:uid="{627DC299-B831-400C-BDA9-A7AC9F1E2516}"/>
    <cellStyle name="Percent 3 2" xfId="4702" xr:uid="{6CBF4BC3-4FE2-479D-9C94-DCE81CC1F5BC}"/>
    <cellStyle name="Percent 3 2 2" xfId="5437" xr:uid="{D4014BB5-26D1-478D-ACFD-5AE9E447AFC5}"/>
    <cellStyle name="Percent 3 2 2 2" xfId="6744" xr:uid="{7720939D-B981-4D01-81DF-D839BE7DF57B}"/>
    <cellStyle name="Percent 3 2 2 2 2" xfId="10174" xr:uid="{FFFBA1F9-3CC8-40D9-AB67-E8B3E7DF606A}"/>
    <cellStyle name="Percent 3 2 2 2 2 2" xfId="12391" xr:uid="{7E13D9CD-5FFD-4203-860E-A3E4B99841C3}"/>
    <cellStyle name="Percent 3 2 2 2 3" xfId="12407" xr:uid="{3F0B383B-1E93-4403-B0DD-62E533A57154}"/>
    <cellStyle name="Percent 3 2 2 3" xfId="6017" xr:uid="{4547F952-1C94-4548-AC30-FA6AECBF5F10}"/>
    <cellStyle name="Percent 3 2 2 3 2" xfId="10175" xr:uid="{7D532863-4EFD-42D1-8647-3075AF6F1A02}"/>
    <cellStyle name="Percent 3 2 2 3 2 2" xfId="13142" xr:uid="{E776D7DF-73C4-41FC-8E67-729248DE4224}"/>
    <cellStyle name="Percent 3 2 2 3 3" xfId="12448" xr:uid="{8B2B2E78-8FE9-41C1-90FA-E240448D77D8}"/>
    <cellStyle name="Percent 3 2 2 4" xfId="6745" xr:uid="{6AD72370-7B50-4235-AE08-CABB9EC285B3}"/>
    <cellStyle name="Percent 3 2 2 4 2" xfId="10176" xr:uid="{E4C7D3B3-FD20-41C4-A55E-AC1EA608E5B2}"/>
    <cellStyle name="Percent 3 2 2 4 3" xfId="12610" xr:uid="{309A7E21-F8A1-4CE8-8A79-F1F3FE80198B}"/>
    <cellStyle name="Percent 3 2 2 5" xfId="10173" xr:uid="{95D25DF9-233D-44BF-8FDB-6C779BB5E1B8}"/>
    <cellStyle name="Percent 3 2 3" xfId="7934" xr:uid="{187F57AD-60B9-44A4-AE63-3A0CDDD6BFAC}"/>
    <cellStyle name="Percent 3 2 3 2" xfId="10177" xr:uid="{0FA3F983-E651-4759-B98B-98FA1C4743CE}"/>
    <cellStyle name="Percent 3 2 3 2 2" xfId="12376" xr:uid="{DCEEB526-F6AD-4F1A-902D-7FCDF6E71D05}"/>
    <cellStyle name="Percent 3 2 3 3" xfId="13062" xr:uid="{4C3467CD-2B93-49C2-A974-113EB5AAFDB7}"/>
    <cellStyle name="Percent 3 2 4" xfId="7920" xr:uid="{F36B1B99-0546-4D6C-B134-793A30BA699A}"/>
    <cellStyle name="Percent 3 2 4 2" xfId="10178" xr:uid="{23911445-9727-4D9C-8309-516B8F42D03C}"/>
    <cellStyle name="Percent 3 2 4 2 2" xfId="12513" xr:uid="{7608F8E4-0FEB-45C3-BAF7-E6E63E52B09A}"/>
    <cellStyle name="Percent 3 2 4 3" xfId="12174" xr:uid="{E54C6387-AF28-4294-B469-47EF649E299D}"/>
    <cellStyle name="Percent 3 2 5" xfId="7906" xr:uid="{77F93FA5-96E7-471E-81FC-E280215A8108}"/>
    <cellStyle name="Percent 3 2 5 2" xfId="10179" xr:uid="{4CC81BB0-EB41-4A60-8D7A-87DC8724D6DE}"/>
    <cellStyle name="Percent 3 2 5 3" xfId="12985" xr:uid="{331402F3-38BC-4DE0-9D6E-5D42FAA8277F}"/>
    <cellStyle name="Percent 3 3" xfId="4703" xr:uid="{985A9F0B-E8E6-42F9-A3ED-4DAE9653C57C}"/>
    <cellStyle name="Percent 3 3 2" xfId="6084" xr:uid="{9E1EDA13-8753-4091-9FDD-3F8853972397}"/>
    <cellStyle name="Percent 3 3 2 2" xfId="10180" xr:uid="{2C8E35E4-DE9E-445B-BC7C-A768C5038738}"/>
    <cellStyle name="Percent 3 3 2 2 2" xfId="12927" xr:uid="{A6EB37E1-B27D-4964-9705-0C350CB222B2}"/>
    <cellStyle name="Percent 3 3 2 3" xfId="13002" xr:uid="{4FA8CF05-0154-4C3F-B9A0-284571ACEC59}"/>
    <cellStyle name="Percent 3 3 3" xfId="8019" xr:uid="{43C0AA6A-F19B-4568-B70A-0326C5035907}"/>
    <cellStyle name="Percent 3 3 3 2" xfId="10181" xr:uid="{A750D3C8-6C7B-4E91-8344-F59F0A76F000}"/>
    <cellStyle name="Percent 3 3 3 2 2" xfId="12280" xr:uid="{02938888-FBB5-4EC1-BA7E-A7BF1BB743D5}"/>
    <cellStyle name="Percent 3 3 3 3" xfId="13218" xr:uid="{3E94B364-B712-4630-A964-C630FCD5D3DC}"/>
    <cellStyle name="Percent 3 3 4" xfId="6743" xr:uid="{006DC231-AD8D-4B61-9D94-64679B6BA4C5}"/>
    <cellStyle name="Percent 3 3 4 2" xfId="10182" xr:uid="{BBE53296-8DFB-4CA9-B506-B6CBA3E4A093}"/>
    <cellStyle name="Percent 3 3 4 3" xfId="13082" xr:uid="{BBA49702-FAAD-446A-BB55-27C1A5A09584}"/>
    <cellStyle name="Percent 3 3 5" xfId="12904" xr:uid="{34A80BCF-802F-4EA6-A4AC-6CE12790B0F8}"/>
    <cellStyle name="Percent 3 4" xfId="6742" xr:uid="{B7C0A939-F0E3-4F5E-BF14-6F35D3C4E085}"/>
    <cellStyle name="Percent 3 4 2" xfId="6741" xr:uid="{1F9AEF7D-A3DE-4BB6-BB46-8AF3E7FC8C17}"/>
    <cellStyle name="Percent 3 4 2 2" xfId="10184" xr:uid="{8A1F0730-E2BA-4BEE-B8A0-7CB02BD5D281}"/>
    <cellStyle name="Percent 3 4 2 3" xfId="12264" xr:uid="{DCB340DB-7F3B-4960-9B34-4F74121EDEAE}"/>
    <cellStyle name="Percent 3 4 3" xfId="10183" xr:uid="{31E7896D-9983-403F-8DA4-17438A55801B}"/>
    <cellStyle name="Percent 3 4 4" xfId="12544" xr:uid="{5F200E32-8866-4713-A595-ADB6A2733640}"/>
    <cellStyle name="Percent 3 5" xfId="6740" xr:uid="{60BF0FAB-5166-42FA-86E2-D3D6D16D92D7}"/>
    <cellStyle name="Percent 3 5 2" xfId="10185" xr:uid="{60E9227C-4B4C-452E-BAF2-6FEE9EB6DF99}"/>
    <cellStyle name="Percent 3 5 2 2" xfId="12084" xr:uid="{9D14675B-32A8-4603-9D2A-F11C973F1077}"/>
    <cellStyle name="Percent 3 5 3" xfId="12933" xr:uid="{69E3D20B-0957-47B4-93FB-8CC0F76245CF}"/>
    <cellStyle name="Percent 3 6" xfId="6739" xr:uid="{C7957F8B-E4D5-4034-8618-8D94F9890AE0}"/>
    <cellStyle name="Percent 3 6 2" xfId="10186" xr:uid="{31E14AF9-0458-4CF5-86C4-30CBE19DF723}"/>
    <cellStyle name="Percent 3 6 3" xfId="12751" xr:uid="{96384BED-5FBA-4056-8492-A4436D996A3D}"/>
    <cellStyle name="Percent 3 7" xfId="6746" xr:uid="{40D4F228-F542-4C8A-9754-08C2A18DDB0D}"/>
    <cellStyle name="Percent 3 7 2" xfId="10187" xr:uid="{1741D3B2-D29A-42D4-B224-EA2EA077A8FF}"/>
    <cellStyle name="Percent 3 8" xfId="169" xr:uid="{4045B78B-7351-42B3-B2B4-21A8A19CD306}"/>
    <cellStyle name="Percent 4" xfId="100" xr:uid="{E5FE9BB2-C257-4C19-9990-83AE5C954AC6}"/>
    <cellStyle name="Percent 4 2" xfId="4704" xr:uid="{91B4C9A1-89D5-47BE-8907-E9B492A7198D}"/>
    <cellStyle name="Percent 4 2 2" xfId="4705" xr:uid="{5ECE925D-BC13-4809-B6EF-2E37FE2136B7}"/>
    <cellStyle name="Percent 4 2 2 2" xfId="7905" xr:uid="{DCAB9C27-07D6-4704-B742-3CB9D63EE5BE}"/>
    <cellStyle name="Percent 4 2 2 2 2" xfId="10188" xr:uid="{679EE907-0B1E-4FEC-8866-A95DF239924A}"/>
    <cellStyle name="Percent 4 2 2 3" xfId="6735" xr:uid="{33BF9911-9475-4C05-9C98-89257B35E51B}"/>
    <cellStyle name="Percent 4 2 2 3 2" xfId="10189" xr:uid="{7BF4BE17-510E-4E5B-B86C-940D77896D3A}"/>
    <cellStyle name="Percent 4 2 2 4" xfId="6736" xr:uid="{5F7AF15A-B9E4-42BB-8C71-8569091C2F2C}"/>
    <cellStyle name="Percent 4 2 2 4 2" xfId="10190" xr:uid="{0774971F-4E24-47C9-9705-A1BBF81F36B9}"/>
    <cellStyle name="Percent 4 2 3" xfId="6734" xr:uid="{E1DCE438-3520-4660-92BC-F76BE8E4669B}"/>
    <cellStyle name="Percent 4 2 3 2" xfId="10191" xr:uid="{D8CAC33D-A8B8-4388-BBAA-806398C1CEC7}"/>
    <cellStyle name="Percent 4 2 4" xfId="6016" xr:uid="{A2D656D9-FF72-4B81-96DC-0416A247B1F1}"/>
    <cellStyle name="Percent 4 2 4 2" xfId="10192" xr:uid="{648ED616-32F0-4A1C-B688-713869AE0660}"/>
    <cellStyle name="Percent 4 2 5" xfId="6737" xr:uid="{862C7988-DED2-4A09-818D-259A7A9ACE73}"/>
    <cellStyle name="Percent 4 2 5 2" xfId="10193" xr:uid="{08E13D69-7912-48F1-8E3C-5A1CFFCB9652}"/>
    <cellStyle name="Percent 4 3" xfId="4706" xr:uid="{48A2765B-DFB8-4AE5-A8AE-6AB0CFD0DF87}"/>
    <cellStyle name="Percent 4 3 2" xfId="6732" xr:uid="{5BAC7D5F-4FFD-4923-AFF7-BA5D9E573B26}"/>
    <cellStyle name="Percent 4 3 2 2" xfId="10194" xr:uid="{2094B2CA-C758-4B7E-8D43-CB0A90FA5741}"/>
    <cellStyle name="Percent 4 3 3" xfId="6083" xr:uid="{B1740638-373A-4F91-B5DA-12F821F8F51E}"/>
    <cellStyle name="Percent 4 3 3 2" xfId="10195" xr:uid="{A56B098B-D960-40FC-9AAB-CA56AA752598}"/>
    <cellStyle name="Percent 4 3 4" xfId="6733" xr:uid="{A86D13E7-9936-4152-9492-084172A41F11}"/>
    <cellStyle name="Percent 4 3 4 2" xfId="10196" xr:uid="{EABA4E2C-7B84-4A04-A049-489F6E93E8D0}"/>
    <cellStyle name="Percent 4 4" xfId="4707" xr:uid="{DA81B7CF-33D3-498E-B9E6-23F4BCC28047}"/>
    <cellStyle name="Percent 4 4 2" xfId="6730" xr:uid="{C11C496F-D327-4E65-A005-65BC01D2DD26}"/>
    <cellStyle name="Percent 4 4 2 2" xfId="10197" xr:uid="{E62539A0-8BA2-42CB-AE19-215E5E2CA9E4}"/>
    <cellStyle name="Percent 4 4 3" xfId="6731" xr:uid="{8C3D3F04-AC43-4AD4-9435-C1856DB87F8E}"/>
    <cellStyle name="Percent 4 4 3 2" xfId="10198" xr:uid="{B6DD4608-4373-4462-874A-7DF3A2D971D1}"/>
    <cellStyle name="Percent 4 5" xfId="5468" xr:uid="{112414C7-AE82-4B03-9D2D-9581D655AB37}"/>
    <cellStyle name="Percent 4 5 2" xfId="6729" xr:uid="{FBFD7AC0-C8F8-4702-993B-6221796643E6}"/>
    <cellStyle name="Percent 4 5 2 2" xfId="10200" xr:uid="{318E3832-54B7-42F7-87B2-AEC1A47B2C6A}"/>
    <cellStyle name="Percent 4 5 3" xfId="10199" xr:uid="{A8520607-E042-4917-AC42-906E4165385F}"/>
    <cellStyle name="Percent 4 6" xfId="6728" xr:uid="{AEB92592-F8F3-4687-BBFB-DB19637A2C76}"/>
    <cellStyle name="Percent 4 6 2" xfId="10201" xr:uid="{EBE85E92-C4F7-4BE3-A860-7F2FA867199B}"/>
    <cellStyle name="Percent 4 6 3" xfId="8445" xr:uid="{CEF902E3-B5B1-44D7-9D04-D2C676FD7F08}"/>
    <cellStyle name="Percent 4 7" xfId="6727" xr:uid="{C8217CDB-D0E7-4DCD-AE92-F02E844FE522}"/>
    <cellStyle name="Percent 4 7 2" xfId="10202" xr:uid="{E625C13C-14CE-4DF4-BEA9-B1DE1F8D1AF4}"/>
    <cellStyle name="Percent 4 8" xfId="6726" xr:uid="{3A6A8F61-65F0-4ADE-95C9-17D27D30AA07}"/>
    <cellStyle name="Percent 4 8 2" xfId="10203" xr:uid="{20AE3C21-7742-4918-A383-7C9E081C4CF1}"/>
    <cellStyle name="Percent 4 9" xfId="6738" xr:uid="{7558F9C5-770D-43AB-B718-020E20232659}"/>
    <cellStyle name="Percent 4 9 2" xfId="10204" xr:uid="{17729C18-5246-4F1B-8ACE-1B5203FAF1FC}"/>
    <cellStyle name="Percent 5" xfId="101" xr:uid="{BC74B7E7-F647-402B-B393-2EF89223BB0C}"/>
    <cellStyle name="Percent 5 2" xfId="4709" xr:uid="{C46751A7-C647-4853-89FA-3AA609ADCEA0}"/>
    <cellStyle name="Percent 5 2 2" xfId="5373" xr:uid="{679011D9-98A6-4127-9068-FF604A1BED2C}"/>
    <cellStyle name="Percent 5 2 2 2" xfId="6724" xr:uid="{90BC3499-8479-421D-8470-3756EBA6E45A}"/>
    <cellStyle name="Percent 5 2 2 2 2" xfId="10206" xr:uid="{2891499F-16B5-41D2-9AB9-72D0E71A8377}"/>
    <cellStyle name="Percent 5 2 2 2 2 2" xfId="12866" xr:uid="{A0983CBB-8726-41C8-BC76-A464206914F7}"/>
    <cellStyle name="Percent 5 2 2 2 3" xfId="12534" xr:uid="{E2ECD69A-66DB-4101-89B8-B3E7C8E97218}"/>
    <cellStyle name="Percent 5 2 2 3" xfId="10205" xr:uid="{694DC3D8-B0DE-4AAA-A479-45DF61C8E764}"/>
    <cellStyle name="Percent 5 2 2 3 2" xfId="12075" xr:uid="{9B6477D8-A190-4DD0-8A43-613FA7953EB4}"/>
    <cellStyle name="Percent 5 2 2 3 3" xfId="12225" xr:uid="{00F5E316-853F-4953-AC6C-CCD2C30EF7DE}"/>
    <cellStyle name="Percent 5 2 2 4" xfId="12297" xr:uid="{30207279-72CD-4D96-9D6C-12F4B0AD2EB5}"/>
    <cellStyle name="Percent 5 2 3" xfId="6082" xr:uid="{2E66614F-DC3A-4155-87E1-0335A207BA47}"/>
    <cellStyle name="Percent 5 2 3 2" xfId="10207" xr:uid="{B6CDB8A4-2B81-497B-BE2E-7BDD4B468F4F}"/>
    <cellStyle name="Percent 5 2 3 2 2" xfId="12798" xr:uid="{BD39F35A-1B9E-42F0-ABB6-1996135530AE}"/>
    <cellStyle name="Percent 5 2 3 3" xfId="13171" xr:uid="{F07789A2-CFD5-46B1-AA72-D9501DC0DF77}"/>
    <cellStyle name="Percent 5 2 4" xfId="6725" xr:uid="{8A844CFC-C105-455C-A919-FAFB151361E0}"/>
    <cellStyle name="Percent 5 2 4 2" xfId="10208" xr:uid="{DA981DF7-54E8-44EF-9470-BC4ABD33F696}"/>
    <cellStyle name="Percent 5 2 4 2 2" xfId="12815" xr:uid="{3B89DCB7-FB6E-4BB9-8472-4DE76DC3082E}"/>
    <cellStyle name="Percent 5 2 4 3" xfId="12799" xr:uid="{FC07971A-6411-40FC-B056-9CBF074608C4}"/>
    <cellStyle name="Percent 5 2 5" xfId="12469" xr:uid="{DAB28FB0-F53A-4916-B084-E2B60D8311DF}"/>
    <cellStyle name="Percent 5 3" xfId="5525" xr:uid="{3EFC6F7E-D077-4DAD-A79D-D9EC8592C90B}"/>
    <cellStyle name="Percent 5 3 2" xfId="6723" xr:uid="{3039AF24-1EA0-4FFC-9811-C430EDC7F9D4}"/>
    <cellStyle name="Percent 5 3 2 2" xfId="10210" xr:uid="{410CB9C7-B5E3-4C4B-A160-E13DDC59AA8F}"/>
    <cellStyle name="Percent 5 3 2 2 2" xfId="12999" xr:uid="{1D846CF0-ACBB-40BB-9B4F-E8F0F4D68BA6}"/>
    <cellStyle name="Percent 5 3 2 3" xfId="12305" xr:uid="{4EF20DC4-A28A-4E28-8492-B75267BECC6D}"/>
    <cellStyle name="Percent 5 3 3" xfId="10209" xr:uid="{A9F1E4DF-D0E7-43D1-A46E-68AD39F0F709}"/>
    <cellStyle name="Percent 5 3 3 2" xfId="12697" xr:uid="{43844449-F5A5-456D-A523-8F72C6D696F5}"/>
    <cellStyle name="Percent 5 3 3 3" xfId="12808" xr:uid="{41400ED0-1B64-4380-8F42-0B78C306BE8C}"/>
    <cellStyle name="Percent 5 3 4" xfId="12862" xr:uid="{8899CBDD-9A65-40BF-BF1A-F15A6BEC36BC}"/>
    <cellStyle name="Percent 5 4" xfId="6722" xr:uid="{1A8E1D74-E632-4206-A3FA-D5FBE69086DE}"/>
    <cellStyle name="Percent 5 4 2" xfId="10211" xr:uid="{4FC96BD8-2DB7-47CF-8627-36F58F5C2A49}"/>
    <cellStyle name="Percent 5 4 2 2" xfId="13033" xr:uid="{B0DD4E27-F16C-4505-A1EF-8A592EC93099}"/>
    <cellStyle name="Percent 5 4 3" xfId="13072" xr:uid="{42D03AC5-015F-42F2-8506-0D3EB94BA1FC}"/>
    <cellStyle name="Percent 5 5" xfId="6721" xr:uid="{370E22DF-7B87-4FB9-99FA-5D7A41AF34D8}"/>
    <cellStyle name="Percent 5 5 2" xfId="10212" xr:uid="{5A4DD546-087D-47F3-90B5-2960FF7E0835}"/>
    <cellStyle name="Percent 5 5 2 2" xfId="12851" xr:uid="{4E25FF51-BE8E-44E9-9560-7B73ACFE78C2}"/>
    <cellStyle name="Percent 5 5 3" xfId="12311" xr:uid="{12023212-3D59-4FB7-B1BC-C8B8E1C569DE}"/>
    <cellStyle name="Percent 5 6" xfId="6720" xr:uid="{B65947CF-7CEB-4EBE-805F-6D1E03980C94}"/>
    <cellStyle name="Percent 5 6 2" xfId="10213" xr:uid="{D4775EBD-5E63-4159-8152-F7F5AFC2E4DE}"/>
    <cellStyle name="Percent 5 6 3" xfId="12254" xr:uid="{1F89F8A5-3414-4279-8396-1EBD871D72F2}"/>
    <cellStyle name="Percent 5 7" xfId="7904" xr:uid="{9708D4AD-2B89-44DA-BF14-380E179DD66E}"/>
    <cellStyle name="Percent 5 7 2" xfId="10214" xr:uid="{70430261-E20D-4415-89B2-C06143E0F1B2}"/>
    <cellStyle name="Percent 5 8" xfId="4708" xr:uid="{9E65D281-E862-469E-A112-B243AE445058}"/>
    <cellStyle name="Percent 6" xfId="102" xr:uid="{9299386B-7F5A-488C-95CE-CC2E1DB2E512}"/>
    <cellStyle name="Percent 6 2" xfId="4711" xr:uid="{8C41605D-1062-4889-8F7F-1EE3EEFC276F}"/>
    <cellStyle name="Percent 6 2 2" xfId="5474" xr:uid="{E50F02E2-1909-48A5-9D46-BFE576C83011}"/>
    <cellStyle name="Percent 6 2 2 2" xfId="6717" xr:uid="{2E1DCA66-B3B7-419A-B86A-3AC4A741CB59}"/>
    <cellStyle name="Percent 6 2 2 2 2" xfId="10216" xr:uid="{6F8B3C1E-12BB-4EBF-873B-A7F5E145C54F}"/>
    <cellStyle name="Percent 6 2 2 2 2 2" xfId="12103" xr:uid="{DDC15B87-9CDC-4712-8A47-1302D42F6B63}"/>
    <cellStyle name="Percent 6 2 2 2 3" xfId="12259" xr:uid="{87361D94-7FD5-45AA-9C42-8CAEE58D1F71}"/>
    <cellStyle name="Percent 6 2 2 3" xfId="10215" xr:uid="{B22E1F39-CEC0-4A7A-B3CF-7312DE58C4BE}"/>
    <cellStyle name="Percent 6 2 2 3 2" xfId="12791" xr:uid="{E256F1A6-D9A8-4ADA-B51C-2BA622BF4FB8}"/>
    <cellStyle name="Percent 6 2 2 3 3" xfId="12696" xr:uid="{6DCC34EA-B1FC-4100-8E84-E00CB33BA7FF}"/>
    <cellStyle name="Percent 6 2 2 4" xfId="13048" xr:uid="{314EE80D-53D9-4B6B-AC60-32A1A2E8551C}"/>
    <cellStyle name="Percent 6 2 3" xfId="6718" xr:uid="{28A0D72D-AB45-46DC-872D-8BC066151847}"/>
    <cellStyle name="Percent 6 2 3 2" xfId="10217" xr:uid="{601DA645-3D93-4D63-A25C-C121D89CA665}"/>
    <cellStyle name="Percent 6 2 3 2 2" xfId="12977" xr:uid="{6C5285C2-145F-473F-9F69-24C2F23D16A5}"/>
    <cellStyle name="Percent 6 2 3 3" xfId="12173" xr:uid="{A0F9D3A3-37FF-4644-8648-592A455D9CF9}"/>
    <cellStyle name="Percent 6 2 4" xfId="12748" xr:uid="{98B7FEF7-8BB0-480C-823F-EC4EB8B664CB}"/>
    <cellStyle name="Percent 6 2 4 2" xfId="12323" xr:uid="{AB5BAAC8-B3D2-4820-8F64-F8B4EBF8DF38}"/>
    <cellStyle name="Percent 6 2 5" xfId="12478" xr:uid="{54CEE490-11DE-4FD3-850D-AB0479307B69}"/>
    <cellStyle name="Percent 6 3" xfId="5381" xr:uid="{783923D2-A413-435C-A5BA-8199E8175069}"/>
    <cellStyle name="Percent 6 3 2" xfId="6716" xr:uid="{82B1DE67-8302-40F9-9BD1-275CA69B2399}"/>
    <cellStyle name="Percent 6 3 2 2" xfId="10219" xr:uid="{723DD71D-6F69-4C12-83C7-9BB624C80E8A}"/>
    <cellStyle name="Percent 6 3 2 2 2" xfId="12935" xr:uid="{AF88F047-C88C-47AC-8182-F7F03AFDE106}"/>
    <cellStyle name="Percent 6 3 2 3" xfId="12486" xr:uid="{78B6B15C-DE01-4086-AA4F-5CCE383EF91D}"/>
    <cellStyle name="Percent 6 3 3" xfId="10218" xr:uid="{723408B8-9567-4150-95D6-F522934571BC}"/>
    <cellStyle name="Percent 6 3 3 2" xfId="12400" xr:uid="{B3CE6780-1384-46B2-A237-1D745BE91A2E}"/>
    <cellStyle name="Percent 6 3 3 3" xfId="12663" xr:uid="{7E1428AA-DA75-4ADF-8549-A0D03A27F6FE}"/>
    <cellStyle name="Percent 6 3 4" xfId="12699" xr:uid="{3511C216-F3A3-4155-930B-4A9B1E1BC9ED}"/>
    <cellStyle name="Percent 6 4" xfId="6719" xr:uid="{0EBA902F-4F19-4344-8162-DFB555F1C9AD}"/>
    <cellStyle name="Percent 6 4 2" xfId="10220" xr:uid="{B5030FB0-5DE2-4430-BE5F-1A5414B2289D}"/>
    <cellStyle name="Percent 6 4 2 2" xfId="13107" xr:uid="{6853C605-94A8-4580-8B52-CAF29591FC97}"/>
    <cellStyle name="Percent 6 4 3" xfId="12234" xr:uid="{63109537-962E-4D95-9171-90098000040F}"/>
    <cellStyle name="Percent 6 5" xfId="4710" xr:uid="{D804648F-32C3-4891-A9C1-E712151BD8C0}"/>
    <cellStyle name="Percent 6 5 2" xfId="13078" xr:uid="{6486283F-4572-44B4-93FC-A457698065F0}"/>
    <cellStyle name="Percent 6 5 3" xfId="12671" xr:uid="{65CEFA2C-08F9-4A5D-912C-1BCCDF2429FF}"/>
    <cellStyle name="Percent 6 6" xfId="12276" xr:uid="{0327A7B6-7261-4ECB-AF08-5A54C0C89EE0}"/>
    <cellStyle name="Percent 7" xfId="4712" xr:uid="{EC2CBE7B-956F-4DB6-9FBE-8DD0D9E92DC5}"/>
    <cellStyle name="Percent 7 2" xfId="4713" xr:uid="{5FDBB019-FAA4-4B2B-B664-A35D88EF8E8C}"/>
    <cellStyle name="Percent 7 2 2" xfId="5408" xr:uid="{73AFF196-721A-421C-9FA0-496DF5494311}"/>
    <cellStyle name="Percent 7 2 2 2" xfId="6713" xr:uid="{7C5B0EDB-A81B-4463-BA3D-410CC7906570}"/>
    <cellStyle name="Percent 7 2 2 2 2" xfId="10222" xr:uid="{F875B027-C309-49CE-A5EB-01932C0F90A5}"/>
    <cellStyle name="Percent 7 2 2 2 2 2" xfId="12077" xr:uid="{CBFD258D-37E7-4F66-91D3-646958BD880C}"/>
    <cellStyle name="Percent 7 2 2 2 3" xfId="12375" xr:uid="{D9C9B1E2-6D26-43A9-B704-A62EA820B753}"/>
    <cellStyle name="Percent 7 2 2 3" xfId="10221" xr:uid="{D4366344-ED05-4C50-9782-49DE1695D5D7}"/>
    <cellStyle name="Percent 7 2 2 3 2" xfId="12489" xr:uid="{99925338-72C7-4438-BAF2-63C7CC7A48C4}"/>
    <cellStyle name="Percent 7 2 2 3 3" xfId="12528" xr:uid="{7B07D580-D3B2-4839-8460-E147E3D6CD2C}"/>
    <cellStyle name="Percent 7 2 2 4" xfId="12236" xr:uid="{489FCA3D-A473-4B52-9F8B-EF79C766F05C}"/>
    <cellStyle name="Percent 7 2 3" xfId="6714" xr:uid="{1918EE9C-B74B-4698-A1DF-7B7B7EAFAC03}"/>
    <cellStyle name="Percent 7 2 3 2" xfId="10223" xr:uid="{71C1E875-AB28-4F47-9F1A-C8BF282C7DA2}"/>
    <cellStyle name="Percent 7 2 3 2 2" xfId="12802" xr:uid="{BA1DA429-1CA2-4100-B9E2-7A59C7F83AF9}"/>
    <cellStyle name="Percent 7 2 3 3" xfId="12156" xr:uid="{9A633F84-0EE9-40D5-ADEF-F60C4AD5030B}"/>
    <cellStyle name="Percent 7 2 4" xfId="12992" xr:uid="{BCE5C3CD-A992-4749-BFC6-F0E4889D8133}"/>
    <cellStyle name="Percent 7 2 4 2" xfId="12446" xr:uid="{1653841B-FC1F-4ABC-828B-05F139635501}"/>
    <cellStyle name="Percent 7 2 5" xfId="12913" xr:uid="{AFD45C2C-DFCE-4BC5-987F-D0BC5DD344E4}"/>
    <cellStyle name="Percent 7 3" xfId="5370" xr:uid="{F2469009-1406-4258-A7AC-4B98377572C3}"/>
    <cellStyle name="Percent 7 3 2" xfId="6712" xr:uid="{018DC268-E799-4780-BAAE-A4B020A2FCB0}"/>
    <cellStyle name="Percent 7 3 2 2" xfId="10225" xr:uid="{FF10E45F-BE00-42C4-88D8-8EBB025AC728}"/>
    <cellStyle name="Percent 7 3 2 2 2" xfId="12482" xr:uid="{D52A86B1-7F28-48E7-B4A7-3563C519E6EB}"/>
    <cellStyle name="Percent 7 3 2 3" xfId="12128" xr:uid="{B9947F89-D128-4357-8A1C-A7E72DCF59EC}"/>
    <cellStyle name="Percent 7 3 3" xfId="10224" xr:uid="{94B7AF29-BDBE-43DC-ACA7-37F71D285266}"/>
    <cellStyle name="Percent 7 3 3 2" xfId="12911" xr:uid="{0CA09922-DE08-4EAD-A737-441372065F4D}"/>
    <cellStyle name="Percent 7 3 3 3" xfId="12947" xr:uid="{31F21D36-A4E6-47C6-B646-572E5E54FC1C}"/>
    <cellStyle name="Percent 7 3 4" xfId="13020" xr:uid="{B9C4D1EF-CB40-46A0-903D-F75661670A35}"/>
    <cellStyle name="Percent 7 4" xfId="6715" xr:uid="{9D30EAE4-B945-47CB-9A61-6D1A22132C90}"/>
    <cellStyle name="Percent 7 4 2" xfId="10226" xr:uid="{FC9C1034-6055-4EA6-9BBE-250BD136453A}"/>
    <cellStyle name="Percent 7 4 2 2" xfId="12266" xr:uid="{71F14397-D201-4BF4-9801-248858AF73AA}"/>
    <cellStyle name="Percent 7 4 3" xfId="12164" xr:uid="{EE2EF3B6-6A29-4D40-B03B-B70A534080F0}"/>
    <cellStyle name="Percent 7 5" xfId="12974" xr:uid="{1135AAB3-3494-46D4-BA6D-470A9567E000}"/>
    <cellStyle name="Percent 7 5 2" xfId="13039" xr:uid="{DAEBAA9E-2753-4F0F-8DB3-C8334EB9458B}"/>
    <cellStyle name="Percent 7 6" xfId="13024" xr:uid="{5639A6B9-A85C-4F4B-9C84-2B74376F0CA4}"/>
    <cellStyle name="Percent 8" xfId="34" xr:uid="{BC253CB4-54AE-426E-A43F-6B6C13F6EE18}"/>
    <cellStyle name="Percent 8 2" xfId="4715" xr:uid="{D6EE8857-FCF5-4596-8421-09310B9F02F4}"/>
    <cellStyle name="Percent 8 2 2" xfId="5492" xr:uid="{2290A736-C1DE-4F71-9CBB-F543E991E8ED}"/>
    <cellStyle name="Percent 8 2 2 2" xfId="6709" xr:uid="{CAE2ECFD-650C-47BD-A346-2C22196738FA}"/>
    <cellStyle name="Percent 8 2 2 2 2" xfId="10228" xr:uid="{9B1D61DA-FF36-4070-953D-F5936647F1BF}"/>
    <cellStyle name="Percent 8 2 2 2 2 2" xfId="13258" xr:uid="{D1A50C26-283F-4765-8EDC-94F10FE632F7}"/>
    <cellStyle name="Percent 8 2 2 2 3" xfId="12859" xr:uid="{528E16D4-5724-4055-9131-7D736D9FA1FE}"/>
    <cellStyle name="Percent 8 2 2 3" xfId="10227" xr:uid="{BABC2E89-0055-4C8F-AE5B-38E6E2C79508}"/>
    <cellStyle name="Percent 8 2 2 3 2" xfId="12989" xr:uid="{89B50672-E250-4EED-A287-98F5991CA8C1}"/>
    <cellStyle name="Percent 8 2 2 3 3" xfId="12340" xr:uid="{6F1FFD2C-E890-4CD9-9FD3-53C8B0546299}"/>
    <cellStyle name="Percent 8 2 2 4" xfId="12635" xr:uid="{A4531DEC-84EE-4302-9078-1D13048C0E73}"/>
    <cellStyle name="Percent 8 2 3" xfId="6710" xr:uid="{7EF4E07B-BD42-41F6-83FE-E838097D7B89}"/>
    <cellStyle name="Percent 8 2 3 2" xfId="10229" xr:uid="{F6B6757C-521F-4AAC-8D6C-22D07D3B3D7A}"/>
    <cellStyle name="Percent 8 2 3 2 2" xfId="12712" xr:uid="{0B4523E7-99D2-4BF0-91F2-D5620B1080BB}"/>
    <cellStyle name="Percent 8 2 3 3" xfId="12328" xr:uid="{BA07EA14-93B6-446C-8A3B-DCE4C7CCD391}"/>
    <cellStyle name="Percent 8 2 4" xfId="12688" xr:uid="{934290EF-5FC9-4E67-BF0E-97D089DD558E}"/>
    <cellStyle name="Percent 8 2 4 2" xfId="13057" xr:uid="{D339BB3B-A9AB-4CAE-B2CD-D29CFBABDCA6}"/>
    <cellStyle name="Percent 8 2 5" xfId="12456" xr:uid="{EF248DDD-35C5-4A3C-A76B-C817169E3F3A}"/>
    <cellStyle name="Percent 8 3" xfId="5504" xr:uid="{66103C75-8D6D-4A57-A5A3-C8E23C36EDE1}"/>
    <cellStyle name="Percent 8 3 2" xfId="6708" xr:uid="{2F306520-6029-45C3-831C-6F12B2166B5D}"/>
    <cellStyle name="Percent 8 3 2 2" xfId="10231" xr:uid="{2ADDBC7A-F48C-4A3C-AEA1-1C1830111A74}"/>
    <cellStyle name="Percent 8 3 2 2 2" xfId="13154" xr:uid="{6227B19C-FCB1-4F73-8F32-7DBD14BE3812}"/>
    <cellStyle name="Percent 8 3 2 3" xfId="12617" xr:uid="{81F1B4A1-3B81-4189-96C7-1E11DC4588E7}"/>
    <cellStyle name="Percent 8 3 3" xfId="10230" xr:uid="{15377037-C5D5-474F-ABCC-92E05BC98C54}"/>
    <cellStyle name="Percent 8 3 3 2" xfId="12901" xr:uid="{EF504AFC-BDE1-4DC7-8E95-82197EB4A84B}"/>
    <cellStyle name="Percent 8 3 3 3" xfId="13029" xr:uid="{3098CA45-79B4-43DA-ABE6-9DFA2CCFCD5E}"/>
    <cellStyle name="Percent 8 3 4" xfId="12608" xr:uid="{FFF2085C-AFBB-4A89-AA2B-6383A879BC84}"/>
    <cellStyle name="Percent 8 4" xfId="6711" xr:uid="{160AC923-7B92-48A8-9480-C64F446FA2B8}"/>
    <cellStyle name="Percent 8 4 2" xfId="10232" xr:uid="{F997871C-1460-42E0-9BD0-C80184D0306E}"/>
    <cellStyle name="Percent 8 4 2 2" xfId="13181" xr:uid="{AF0DDFB8-86F3-454B-BA71-3F4A535DE878}"/>
    <cellStyle name="Percent 8 4 3" xfId="12262" xr:uid="{23C66CEA-7B4A-4A10-8E95-BD2B83EED33D}"/>
    <cellStyle name="Percent 8 5" xfId="4714" xr:uid="{EB7C774A-CD7B-433A-B76D-997577A06F96}"/>
    <cellStyle name="Percent 8 5 2" xfId="12413" xr:uid="{8AB0BDD5-E572-463D-B6DF-055F7C6AB26C}"/>
    <cellStyle name="Percent 8 5 3" xfId="12678" xr:uid="{330DF25D-AB25-4D5A-A1B0-F15719B7502C}"/>
    <cellStyle name="Percent 8 6" xfId="12293" xr:uid="{DF398415-A355-4D30-B653-4D7B741E6CB5}"/>
    <cellStyle name="Percent 9" xfId="4716" xr:uid="{CFD1CE4C-4368-4268-BAD2-BA26016D3E25}"/>
    <cellStyle name="Percent 9 2" xfId="4717" xr:uid="{0F47186B-7F7E-47CD-BBFA-FD6F4666DBCB}"/>
    <cellStyle name="Percent 9 2 2" xfId="6706" xr:uid="{5A7AE3E8-CEE6-475D-A8B6-BBE1F7720E70}"/>
    <cellStyle name="Percent 9 2 2 2" xfId="10233" xr:uid="{BE535FD7-2FF5-4F92-88BA-255B90AAC46B}"/>
    <cellStyle name="Percent 9 3" xfId="6707" xr:uid="{7547FB18-BDF1-4B29-B6D2-4FF0A51FDDF5}"/>
    <cellStyle name="Percent 9 3 2" xfId="10234" xr:uid="{3DBB863D-0C7B-4B70-9298-E9271C523317}"/>
    <cellStyle name="Porcentaje 2" xfId="4718" xr:uid="{0D4C4F5B-1F25-4E7F-AF7B-621AD4F4D0A3}"/>
    <cellStyle name="Porcentaje 2 2" xfId="4719" xr:uid="{1064FD96-1EF7-4109-8A48-E7EAF5A5102C}"/>
    <cellStyle name="Porcentaje 2 2 2" xfId="6704" xr:uid="{5FBD7251-5C56-47EE-A668-19C701A90CFB}"/>
    <cellStyle name="Porcentaje 2 2 2 2" xfId="10235" xr:uid="{AC9D68A9-5770-4039-83E7-A5EFF03171C4}"/>
    <cellStyle name="Porcentaje 2 3" xfId="6705" xr:uid="{A8EDDDFD-5729-40FA-81BF-5651402EFECC}"/>
    <cellStyle name="Porcentaje 2 3 2" xfId="10236" xr:uid="{6DF1CDAF-759E-4279-B9CA-A03BA2EFE929}"/>
    <cellStyle name="Porcentual 10" xfId="4720" xr:uid="{DFA2E6F2-1CE2-41CA-9480-F9740322197B}"/>
    <cellStyle name="Porcentual 10 2" xfId="6703" xr:uid="{5F9DF2B5-B9F3-43E8-AC30-80B38DF5F93A}"/>
    <cellStyle name="Porcentual 10 2 2" xfId="10237" xr:uid="{04BAADBF-BC1F-4C4E-94E5-5D4CDAC4AB56}"/>
    <cellStyle name="Porcentual 11" xfId="4721" xr:uid="{98C80DFE-A8E2-4165-98FE-3FFF2048784E}"/>
    <cellStyle name="Porcentual 11 2" xfId="6702" xr:uid="{464D19D3-3F02-4797-AC08-243CF66D03B3}"/>
    <cellStyle name="Porcentual 11 2 2" xfId="10238" xr:uid="{6BB1DB34-F64F-4E1F-A8F3-C6D16A77AFB6}"/>
    <cellStyle name="Porcentual 12" xfId="4722" xr:uid="{15D2DC35-BB9C-40AC-B690-B6F239DD4640}"/>
    <cellStyle name="Porcentual 12 2" xfId="6701" xr:uid="{21834D73-D2D4-4268-8324-E392D5D64F58}"/>
    <cellStyle name="Porcentual 12 2 2" xfId="10239" xr:uid="{E0A25E93-A8D1-486B-B634-6D8FDEC478BB}"/>
    <cellStyle name="Porcentual 13" xfId="4723" xr:uid="{2F0D510D-A594-4469-8780-666D26913798}"/>
    <cellStyle name="Porcentual 13 2" xfId="6700" xr:uid="{2D9FCB8F-08BA-4F90-BEE3-FB234D3CEB66}"/>
    <cellStyle name="Porcentual 13 2 2" xfId="10240" xr:uid="{4B17E14A-99E6-42B7-8DB5-5725CEB7C64D}"/>
    <cellStyle name="Porcentual 14" xfId="4724" xr:uid="{E3CC0819-F20E-4AA7-8B52-77AC6516BB96}"/>
    <cellStyle name="Porcentual 14 2" xfId="6699" xr:uid="{4DB8A9AB-8A34-438A-8F66-29F28DE525F8}"/>
    <cellStyle name="Porcentual 14 2 2" xfId="10241" xr:uid="{85F06E44-BA7B-455F-A861-E323E2C6A587}"/>
    <cellStyle name="Porcentual 15" xfId="4725" xr:uid="{6CEFCBAF-CD07-411A-BF02-588F5D44891A}"/>
    <cellStyle name="Porcentual 15 2" xfId="6698" xr:uid="{CECB7C56-F5AB-49AF-B78A-9E5533B5A55E}"/>
    <cellStyle name="Porcentual 15 2 2" xfId="10242" xr:uid="{06F334A7-EA57-42FA-8175-AAD66F12B3B5}"/>
    <cellStyle name="Porcentual 16" xfId="4726" xr:uid="{2C6D092A-C5E3-48F2-9C05-ED3B90050F1D}"/>
    <cellStyle name="Porcentual 16 2" xfId="6697" xr:uid="{72D2B118-10CE-4ECA-96EF-BCD38A6DD9A9}"/>
    <cellStyle name="Porcentual 16 2 2" xfId="10243" xr:uid="{9BE9ACBC-73B8-4F5E-AB6B-7C07AE1B4179}"/>
    <cellStyle name="Porcentual 17" xfId="4727" xr:uid="{611DD274-C787-4AE5-8216-E085FEDF0DC1}"/>
    <cellStyle name="Porcentual 17 2" xfId="7903" xr:uid="{A3480E5E-778B-4A2A-87DC-8CE421EC49D9}"/>
    <cellStyle name="Porcentual 17 2 2" xfId="10244" xr:uid="{1A28C7CD-50A7-4EFD-9F05-7FC4AC5494E5}"/>
    <cellStyle name="Porcentual 18" xfId="4728" xr:uid="{9AA25A37-D990-4E60-A8BE-C21B1E3B7420}"/>
    <cellStyle name="Porcentual 18 2" xfId="6696" xr:uid="{D222F53E-3368-4287-9236-CFCF1733B6E7}"/>
    <cellStyle name="Porcentual 18 2 2" xfId="10245" xr:uid="{0A7F3594-866C-441A-A02B-4340B50A3934}"/>
    <cellStyle name="Porcentual 19" xfId="4729" xr:uid="{2D4B19DA-6453-4807-8407-5AA65E2C38AA}"/>
    <cellStyle name="Porcentual 19 2" xfId="6695" xr:uid="{707B61D0-FE32-4621-8882-635E274CE39A}"/>
    <cellStyle name="Porcentual 19 2 2" xfId="10246" xr:uid="{9949949A-E4FD-48AD-A5E1-099394CB5C6D}"/>
    <cellStyle name="Porcentual 2" xfId="4730" xr:uid="{DAF07648-8720-42DC-991D-BB7018EDD1EE}"/>
    <cellStyle name="Porcentual 2 10" xfId="4731" xr:uid="{06A4847D-6414-43DE-87DD-20CA794C2E0E}"/>
    <cellStyle name="Porcentual 2 10 2" xfId="4732" xr:uid="{6A4BEA55-A76A-493D-8C0F-9938EE457932}"/>
    <cellStyle name="Porcentual 2 10 2 2" xfId="8149" xr:uid="{04BC24EA-1DF3-431D-93FB-52AD89769285}"/>
    <cellStyle name="Porcentual 2 10 2 2 2" xfId="10247" xr:uid="{36325CA8-C5B4-4D3B-986D-919C2AE11D40}"/>
    <cellStyle name="Porcentual 2 10 3" xfId="6694" xr:uid="{7BC3E2EE-60F3-4A0B-AE18-CCB96EAE4239}"/>
    <cellStyle name="Porcentual 2 10 3 2" xfId="10248" xr:uid="{99691C0F-CE37-4547-BC58-F68452DB7B78}"/>
    <cellStyle name="Porcentual 2 11" xfId="4733" xr:uid="{3131B957-F8F2-4C8B-97E0-A5CD888DD305}"/>
    <cellStyle name="Porcentual 2 11 2" xfId="4734" xr:uid="{E80238AC-3FCB-415A-94FD-11E216817D86}"/>
    <cellStyle name="Porcentual 2 11 2 2" xfId="6692" xr:uid="{C60FBCE1-B1A1-4798-8377-0AB0179B4D52}"/>
    <cellStyle name="Porcentual 2 11 2 2 2" xfId="10249" xr:uid="{A7685BC0-21B2-4C16-AB02-5B2FBD06564E}"/>
    <cellStyle name="Porcentual 2 11 3" xfId="6693" xr:uid="{C608AEAC-5727-4EA9-AE07-8914E4309DC5}"/>
    <cellStyle name="Porcentual 2 11 3 2" xfId="10250" xr:uid="{115F670C-B85A-43EC-A9B4-97D773A28D5C}"/>
    <cellStyle name="Porcentual 2 12" xfId="4735" xr:uid="{47A417A1-241D-4290-9870-79249EFCF541}"/>
    <cellStyle name="Porcentual 2 12 2" xfId="4736" xr:uid="{41496ECF-639F-432A-BC16-F1F45BAC6660}"/>
    <cellStyle name="Porcentual 2 12 2 2" xfId="6081" xr:uid="{04A76BD4-A45F-4605-89AE-4035731C6C8D}"/>
    <cellStyle name="Porcentual 2 12 2 2 2" xfId="10251" xr:uid="{7B254918-6D2C-418D-8FD6-8D9F97D908A9}"/>
    <cellStyle name="Porcentual 2 12 3" xfId="6691" xr:uid="{8C4AD4A2-D95C-4B8A-A82F-489F1FE0012F}"/>
    <cellStyle name="Porcentual 2 12 3 2" xfId="10252" xr:uid="{77C8D66B-FEDE-4A59-ABEB-DD3606E75C39}"/>
    <cellStyle name="Porcentual 2 13" xfId="4737" xr:uid="{BB3F7500-0B4F-4F3D-9B07-F6BED6F8A287}"/>
    <cellStyle name="Porcentual 2 13 2" xfId="4738" xr:uid="{7C8D8A2E-A518-4A9A-BC95-561D475E618B}"/>
    <cellStyle name="Porcentual 2 13 2 2" xfId="7977" xr:uid="{AF6DF784-B5BD-45D2-91E5-BC3EC255E280}"/>
    <cellStyle name="Porcentual 2 13 2 2 2" xfId="10253" xr:uid="{1569AB02-0883-46A5-BAD4-10AAD5BA404A}"/>
    <cellStyle name="Porcentual 2 13 3" xfId="6690" xr:uid="{582A2D20-757F-48F7-83CA-311051C3C991}"/>
    <cellStyle name="Porcentual 2 13 3 2" xfId="10254" xr:uid="{452292DA-A5C4-4039-8BE0-4D549F880245}"/>
    <cellStyle name="Porcentual 2 14" xfId="4739" xr:uid="{B73BF08B-4FD7-479A-8F84-E89937D3A4C6}"/>
    <cellStyle name="Porcentual 2 14 2" xfId="4740" xr:uid="{0AA30F02-7CF0-4673-A3C1-05D52D441CD0}"/>
    <cellStyle name="Porcentual 2 14 2 2" xfId="7952" xr:uid="{A7AEB790-890A-4D86-88CC-8942B4DA8B7E}"/>
    <cellStyle name="Porcentual 2 14 2 2 2" xfId="10255" xr:uid="{E0160643-90F4-497B-855E-CB14B62D6F04}"/>
    <cellStyle name="Porcentual 2 14 3" xfId="7933" xr:uid="{A368212C-4169-48A0-94B5-53715EF5F66B}"/>
    <cellStyle name="Porcentual 2 14 3 2" xfId="10256" xr:uid="{30B17927-C45A-4333-B71B-6F99AEADDE3A}"/>
    <cellStyle name="Porcentual 2 15" xfId="4741" xr:uid="{4DC95A0A-EE4C-4554-AD8B-39CDA6005BEE}"/>
    <cellStyle name="Porcentual 2 15 2" xfId="4742" xr:uid="{CDFBECD8-3051-4967-B4B1-F7AD63FA0337}"/>
    <cellStyle name="Porcentual 2 15 2 2" xfId="6688" xr:uid="{7E6E17EE-FEAF-4125-AF95-C0E903191DB0}"/>
    <cellStyle name="Porcentual 2 15 2 2 2" xfId="10257" xr:uid="{00940AD5-5B42-4D54-91D1-9538D47A9A02}"/>
    <cellStyle name="Porcentual 2 15 3" xfId="6689" xr:uid="{EA3B9C80-8D9B-4BC0-A193-3250A8431A98}"/>
    <cellStyle name="Porcentual 2 15 3 2" xfId="10258" xr:uid="{FE7C169B-36EA-4B6C-B403-AE3513EE86E2}"/>
    <cellStyle name="Porcentual 2 16" xfId="4743" xr:uid="{765325A3-94FF-4A74-84E0-13B3738BC7AE}"/>
    <cellStyle name="Porcentual 2 16 2" xfId="4744" xr:uid="{E5031CB4-EBCE-4441-9A5F-15221349C4A6}"/>
    <cellStyle name="Porcentual 2 16 2 2" xfId="6686" xr:uid="{D13F2415-645E-4A45-8FF7-3AECD13954B5}"/>
    <cellStyle name="Porcentual 2 16 2 2 2" xfId="10259" xr:uid="{026E21A8-29BF-4A0C-8DFA-8BF56AF5E0B9}"/>
    <cellStyle name="Porcentual 2 16 3" xfId="6687" xr:uid="{6C1EE2F5-A157-4503-850C-7EDEAB8B8CC9}"/>
    <cellStyle name="Porcentual 2 16 3 2" xfId="10260" xr:uid="{0AA2D196-496F-4905-AD65-AAF8922FF35E}"/>
    <cellStyle name="Porcentual 2 17" xfId="4745" xr:uid="{172BB32A-9E92-4B76-B392-6DCBA5C174A9}"/>
    <cellStyle name="Porcentual 2 17 2" xfId="4746" xr:uid="{13B4EF24-0535-4118-9154-8C0059F3E84D}"/>
    <cellStyle name="Porcentual 2 17 2 2" xfId="6685" xr:uid="{97583FF8-7820-4566-B070-4747C4A83E69}"/>
    <cellStyle name="Porcentual 2 17 2 2 2" xfId="10261" xr:uid="{DAC9D982-F5FD-4B0F-9F5D-B7D800A1E72C}"/>
    <cellStyle name="Porcentual 2 17 3" xfId="6080" xr:uid="{4A376091-1CC0-4C40-AA70-D3D795491375}"/>
    <cellStyle name="Porcentual 2 17 3 2" xfId="10262" xr:uid="{468A93CE-3204-41A2-99FD-B624C96B0654}"/>
    <cellStyle name="Porcentual 2 18" xfId="4747" xr:uid="{FE0AD845-7F96-45F7-9204-8544F34DDB7E}"/>
    <cellStyle name="Porcentual 2 18 2" xfId="4748" xr:uid="{5D6E0186-8D3C-4C86-BC28-7D047376E05F}"/>
    <cellStyle name="Porcentual 2 18 2 2" xfId="6683" xr:uid="{959C7EB8-A95B-43F6-AF26-3C955B7E795D}"/>
    <cellStyle name="Porcentual 2 18 2 2 2" xfId="10263" xr:uid="{6275C09F-8D45-480C-87DC-2211232708A3}"/>
    <cellStyle name="Porcentual 2 18 3" xfId="6684" xr:uid="{DD92581D-0C14-45BC-95A6-F7CCB34115F6}"/>
    <cellStyle name="Porcentual 2 18 3 2" xfId="10264" xr:uid="{084D138D-8765-4638-97E0-48CD587EA8C0}"/>
    <cellStyle name="Porcentual 2 19" xfId="4749" xr:uid="{D88B552A-97DF-4EB9-8BFE-A6A4F899553A}"/>
    <cellStyle name="Porcentual 2 19 2" xfId="4750" xr:uid="{DA15C469-55E0-4946-8B66-E6DC8CD823B0}"/>
    <cellStyle name="Porcentual 2 19 2 2" xfId="6681" xr:uid="{DD8B4F66-C1BA-4FD2-A8E8-56957328EDF2}"/>
    <cellStyle name="Porcentual 2 19 2 2 2" xfId="10265" xr:uid="{F40AB04B-C858-4668-99D5-9E99D4DE2611}"/>
    <cellStyle name="Porcentual 2 19 3" xfId="6682" xr:uid="{31F0C13A-A98F-486D-A022-6F2A97026C19}"/>
    <cellStyle name="Porcentual 2 19 3 2" xfId="10266" xr:uid="{D12CC4BC-0914-4CC4-A455-41D46263B163}"/>
    <cellStyle name="Porcentual 2 2" xfId="4751" xr:uid="{94A3B58F-77CF-4E2B-B8A5-9E3BBEDD8B05}"/>
    <cellStyle name="Porcentual 2 2 2" xfId="4752" xr:uid="{E5A43139-056B-432C-8E99-FA86F070FAE5}"/>
    <cellStyle name="Porcentual 2 2 2 2" xfId="6679" xr:uid="{87FC2BD2-6C25-481B-81EF-D8A871D1111A}"/>
    <cellStyle name="Porcentual 2 2 2 2 2" xfId="10267" xr:uid="{6CCA2461-1403-4638-AC84-2992DDC1257C}"/>
    <cellStyle name="Porcentual 2 2 3" xfId="6680" xr:uid="{3953914E-8938-493B-B143-A0AEE8A7EB5D}"/>
    <cellStyle name="Porcentual 2 2 3 2" xfId="10268" xr:uid="{5DB83D5E-9F45-467A-ABD9-DCD335889B11}"/>
    <cellStyle name="Porcentual 2 20" xfId="4753" xr:uid="{97E0AAEA-0239-43BA-B128-C4C62B66C04D}"/>
    <cellStyle name="Porcentual 2 20 2" xfId="4754" xr:uid="{2D33E02A-6748-4EB0-A9CB-FF933261B2A5}"/>
    <cellStyle name="Porcentual 2 20 2 2" xfId="6677" xr:uid="{539E4FCB-B89C-4961-B26E-A9250FB10A93}"/>
    <cellStyle name="Porcentual 2 20 2 2 2" xfId="10269" xr:uid="{29C10CAE-C3E5-4CE3-AAC8-86FD441E53DC}"/>
    <cellStyle name="Porcentual 2 20 3" xfId="6678" xr:uid="{9BE5A84D-D3B7-4DAB-A893-FFB956B85720}"/>
    <cellStyle name="Porcentual 2 20 3 2" xfId="10270" xr:uid="{B802862E-C4B6-46D6-970C-87ABDFBE1BE4}"/>
    <cellStyle name="Porcentual 2 21" xfId="6015" xr:uid="{4B084EFB-DC12-4B11-A77F-79AF532EC251}"/>
    <cellStyle name="Porcentual 2 21 2" xfId="10271" xr:uid="{41D06B4C-E592-4881-A345-A89828D5D7BE}"/>
    <cellStyle name="Porcentual 2 3" xfId="4755" xr:uid="{18A0FC6F-0D75-48A7-B4E8-A46280F560D9}"/>
    <cellStyle name="Porcentual 2 3 2" xfId="4756" xr:uid="{04D6378B-0F46-4FAC-AC23-D48B2D401FE5}"/>
    <cellStyle name="Porcentual 2 3 2 2" xfId="7976" xr:uid="{2EBD4D14-29CA-49AE-89B7-B6F1B01AEFDD}"/>
    <cellStyle name="Porcentual 2 3 2 2 2" xfId="10272" xr:uid="{4D1F6F6F-B584-4384-B12F-B60718808095}"/>
    <cellStyle name="Porcentual 2 3 3" xfId="6676" xr:uid="{A9365835-AFB4-45FB-80E6-B5F32C3A50E6}"/>
    <cellStyle name="Porcentual 2 3 3 2" xfId="10273" xr:uid="{EDCDA6A3-544A-4BF3-9B24-D188EEC68D6D}"/>
    <cellStyle name="Porcentual 2 4" xfId="4757" xr:uid="{35A0CA35-E695-4FBF-9B8F-7C288C34DF2B}"/>
    <cellStyle name="Porcentual 2 4 2" xfId="4758" xr:uid="{EAA63D5F-1C03-4A9C-820C-9961C4F8DD97}"/>
    <cellStyle name="Porcentual 2 4 2 2" xfId="6675" xr:uid="{B4C72C12-88F0-4735-A0AD-ED1C8C9847E1}"/>
    <cellStyle name="Porcentual 2 4 2 2 2" xfId="10274" xr:uid="{AC69D59C-1C38-43C4-AB00-508B46C969B3}"/>
    <cellStyle name="Porcentual 2 4 3" xfId="7975" xr:uid="{241BA910-4780-4EA7-87F5-D4BBE6F9E8B9}"/>
    <cellStyle name="Porcentual 2 4 3 2" xfId="10275" xr:uid="{F6701AEF-243D-4009-AC8A-3138D834D12C}"/>
    <cellStyle name="Porcentual 2 5" xfId="4759" xr:uid="{3A2CD9C7-5849-41B1-8DAC-92FC691D9DB1}"/>
    <cellStyle name="Porcentual 2 5 2" xfId="4760" xr:uid="{B8F67B78-3259-4B30-9C46-E65E97C2FC25}"/>
    <cellStyle name="Porcentual 2 5 2 2" xfId="8152" xr:uid="{ED9BAE09-8CA0-4023-9A53-3BCD70D56481}"/>
    <cellStyle name="Porcentual 2 5 2 2 2" xfId="10276" xr:uid="{2291690C-B209-441C-B604-3381D824503F}"/>
    <cellStyle name="Porcentual 2 5 3" xfId="6674" xr:uid="{0597D104-6511-4AD7-97BD-EEA5AB2E4221}"/>
    <cellStyle name="Porcentual 2 5 3 2" xfId="10277" xr:uid="{4B708DC7-443B-49F0-AE01-5949AE67C1C2}"/>
    <cellStyle name="Porcentual 2 6" xfId="4761" xr:uid="{52AAF304-590B-46E8-BA99-F4374C45B24D}"/>
    <cellStyle name="Porcentual 2 6 2" xfId="4762" xr:uid="{F1508A03-A630-42EC-AB76-B77F55420FF9}"/>
    <cellStyle name="Porcentual 2 6 2 2" xfId="6673" xr:uid="{0771A657-E2CA-42B6-8132-DC8F9B137916}"/>
    <cellStyle name="Porcentual 2 6 2 2 2" xfId="10278" xr:uid="{4B76CCF5-1DFB-4BDC-9105-AD7A7DDD91C1}"/>
    <cellStyle name="Porcentual 2 6 3" xfId="7974" xr:uid="{2F8AF302-0661-4CBD-AB0B-5DDC82CE0A80}"/>
    <cellStyle name="Porcentual 2 6 3 2" xfId="10279" xr:uid="{27ECE2C9-5076-4F7A-8D9B-323EE59E4BD7}"/>
    <cellStyle name="Porcentual 2 7" xfId="4763" xr:uid="{F4CBDE92-8149-413A-AF65-587933AE2F50}"/>
    <cellStyle name="Porcentual 2 7 2" xfId="4764" xr:uid="{F4FEBE0E-4497-4238-BDDA-0DE3A3B722C0}"/>
    <cellStyle name="Porcentual 2 7 2 2" xfId="8151" xr:uid="{1B0E7578-05D3-444D-B400-A48FC7D731F4}"/>
    <cellStyle name="Porcentual 2 7 2 2 2" xfId="10280" xr:uid="{210DA65F-2DFA-42EA-8DAA-368EB2C88AB0}"/>
    <cellStyle name="Porcentual 2 7 3" xfId="6114" xr:uid="{99F944C1-6AD6-4D6A-BDE8-B3592163016B}"/>
    <cellStyle name="Porcentual 2 7 3 2" xfId="10281" xr:uid="{A42BEE99-E385-4802-8525-F777E5CF6A74}"/>
    <cellStyle name="Porcentual 2 8" xfId="4765" xr:uid="{6478AF29-8A5E-4F68-B6FA-21F27231AFC0}"/>
    <cellStyle name="Porcentual 2 8 2" xfId="4766" xr:uid="{2679C59D-943B-4EFA-9DA7-5AF0113CFD55}"/>
    <cellStyle name="Porcentual 2 8 2 2" xfId="8054" xr:uid="{28576BCA-1C9C-40FC-B7D4-E62B09482A96}"/>
    <cellStyle name="Porcentual 2 8 2 2 2" xfId="10282" xr:uid="{9E8401A8-E52B-47D6-A495-980421C30718}"/>
    <cellStyle name="Porcentual 2 8 3" xfId="8055" xr:uid="{EED34765-3CC7-434B-85A1-C2CA565E72D4}"/>
    <cellStyle name="Porcentual 2 8 3 2" xfId="10283" xr:uid="{72B2CEC0-7684-4A5D-BFFC-B3AD8838E86A}"/>
    <cellStyle name="Porcentual 2 9" xfId="4767" xr:uid="{819890B8-C9AC-41F7-8549-97226F0F11F1}"/>
    <cellStyle name="Porcentual 2 9 2" xfId="4768" xr:uid="{333AFD2E-8A98-4DFD-A898-B56F1F702081}"/>
    <cellStyle name="Porcentual 2 9 2 2" xfId="6672" xr:uid="{C585F165-0DE7-41E3-8C97-39477C932B79}"/>
    <cellStyle name="Porcentual 2 9 2 2 2" xfId="10284" xr:uid="{E320DC0E-E29E-47AE-BCA1-A117077CD491}"/>
    <cellStyle name="Porcentual 2 9 3" xfId="8037" xr:uid="{D22E7E09-C0BA-40C5-A6F1-1D1C76EC3702}"/>
    <cellStyle name="Porcentual 2 9 3 2" xfId="10285" xr:uid="{A53EB8FD-757E-4C0E-8D1D-1C058839E9F9}"/>
    <cellStyle name="Porcentual 20" xfId="4769" xr:uid="{12E8EE74-02D3-4645-B214-27BDA455E5D8}"/>
    <cellStyle name="Porcentual 20 2" xfId="6671" xr:uid="{95B3A3A7-5282-4DE0-BBBA-819E72E742A6}"/>
    <cellStyle name="Porcentual 20 2 2" xfId="10286" xr:uid="{827EAB55-71C9-41D1-8F3C-1EE0B4B6C956}"/>
    <cellStyle name="Porcentual 21" xfId="4770" xr:uid="{C68ADA16-CC0C-4D1A-B259-CC626F793675}"/>
    <cellStyle name="Porcentual 21 2" xfId="6113" xr:uid="{003D9AD2-D57E-4428-BD71-8AD16F891BBD}"/>
    <cellStyle name="Porcentual 21 2 2" xfId="10287" xr:uid="{871B80CA-21ED-4457-8619-D62366746C89}"/>
    <cellStyle name="Porcentual 22" xfId="4771" xr:uid="{12DEC36B-C8CD-4E25-B843-90DBBBC5F139}"/>
    <cellStyle name="Porcentual 22 2" xfId="8053" xr:uid="{B8D4B7C4-DE3C-4406-B0AC-43070F596DA6}"/>
    <cellStyle name="Porcentual 22 2 2" xfId="10288" xr:uid="{B717880D-3EF9-4FBC-9574-00E69536CCCC}"/>
    <cellStyle name="Porcentual 23" xfId="4772" xr:uid="{42963E60-4C6D-4909-9C0F-40ED05C65B5E}"/>
    <cellStyle name="Porcentual 23 2" xfId="7995" xr:uid="{CA2C0238-0E15-4558-8D64-1B9E2C6D5904}"/>
    <cellStyle name="Porcentual 23 2 2" xfId="10289" xr:uid="{D48AA3D0-7D63-4D19-8901-A4FD19A8D672}"/>
    <cellStyle name="Porcentual 24" xfId="4773" xr:uid="{82FAC276-E108-4C4D-827D-701C8012E1DF}"/>
    <cellStyle name="Porcentual 24 2" xfId="6670" xr:uid="{FE6FF256-1407-4F46-8A90-0A994126631B}"/>
    <cellStyle name="Porcentual 24 2 2" xfId="10290" xr:uid="{1E87CE4B-498D-4B12-BB89-05DD848B2DD6}"/>
    <cellStyle name="Porcentual 25" xfId="4774" xr:uid="{88EEC2BA-22CA-40C0-8361-B249B5CEFE7A}"/>
    <cellStyle name="Porcentual 25 2" xfId="8148" xr:uid="{293F92BB-6209-42A5-BB14-33440C0D7F1E}"/>
    <cellStyle name="Porcentual 25 2 2" xfId="10291" xr:uid="{59616B1F-E031-48EB-B9AE-FD730ABE9E54}"/>
    <cellStyle name="Porcentual 26" xfId="4775" xr:uid="{0CF86886-F671-44FB-8125-756E5AB62D7E}"/>
    <cellStyle name="Porcentual 26 2" xfId="8052" xr:uid="{FEC0AB2B-82EB-4FC6-8D52-611FE78EC49B}"/>
    <cellStyle name="Porcentual 26 2 2" xfId="10292" xr:uid="{EFB8EE58-1E29-4A0B-AE79-E7E0772FFE88}"/>
    <cellStyle name="Porcentual 27" xfId="4776" xr:uid="{93F0AEF8-0A8F-4840-973B-21D866368E88}"/>
    <cellStyle name="Porcentual 27 2" xfId="7927" xr:uid="{E050A1DB-49F0-40FD-B742-1F3F57DD1C93}"/>
    <cellStyle name="Porcentual 27 2 2" xfId="10293" xr:uid="{57B39EEE-5B2E-4AEB-BB86-978DD006EA61}"/>
    <cellStyle name="Porcentual 28" xfId="4777" xr:uid="{34ED0F53-8393-42BC-B574-53801607642B}"/>
    <cellStyle name="Porcentual 28 2" xfId="6669" xr:uid="{3BD6A136-25D0-4A69-9DF5-6C1931093923}"/>
    <cellStyle name="Porcentual 28 2 2" xfId="10294" xr:uid="{3D2F6BE1-DC6B-461E-800B-F3809FBA47F7}"/>
    <cellStyle name="Porcentual 29" xfId="4778" xr:uid="{CB47F676-2D31-4AF1-A4BC-E7EC69AEAC64}"/>
    <cellStyle name="Porcentual 29 2" xfId="8150" xr:uid="{7D3A3A40-64A3-4C14-A466-7CA87CA29BA3}"/>
    <cellStyle name="Porcentual 29 2 2" xfId="10295" xr:uid="{6A78D58A-B903-487C-BE65-22D57E0C86B3}"/>
    <cellStyle name="Porcentual 3" xfId="4779" xr:uid="{E1FB5093-0396-47AD-B1C2-F3B03CE2519D}"/>
    <cellStyle name="Porcentual 3 2" xfId="8014" xr:uid="{6C176B2E-39C9-401C-AA6B-AA984EAE3311}"/>
    <cellStyle name="Porcentual 3 2 2" xfId="10296" xr:uid="{D95A8B06-0614-4C82-A919-35F9C459AE46}"/>
    <cellStyle name="Porcentual 30" xfId="4780" xr:uid="{7F84D0EA-62D5-4C64-BAF0-A09EDDF1AEF5}"/>
    <cellStyle name="Porcentual 30 2" xfId="6668" xr:uid="{A55CDB6C-DD27-4755-8CDA-E044DFADBB64}"/>
    <cellStyle name="Porcentual 30 2 2" xfId="10297" xr:uid="{F22D50FF-8319-4BC1-A5A0-D2B893BE35EF}"/>
    <cellStyle name="Porcentual 31" xfId="4781" xr:uid="{61E7B0C6-4764-45AD-A464-8D15A3D7AAC0}"/>
    <cellStyle name="Porcentual 31 2" xfId="6667" xr:uid="{7CFB6BD4-C861-4CEA-8D3B-AEE36BFB6F25}"/>
    <cellStyle name="Porcentual 31 2 2" xfId="10298" xr:uid="{9A4D6DF7-1011-4450-92A4-DD44A29EA2D0}"/>
    <cellStyle name="Porcentual 32" xfId="4782" xr:uid="{1DED7A49-9B9D-4232-B87A-E0009D7FBC76}"/>
    <cellStyle name="Porcentual 32 2" xfId="6031" xr:uid="{87B01CC1-3F90-473C-8662-7DA8505AB455}"/>
    <cellStyle name="Porcentual 32 2 2" xfId="10299" xr:uid="{F5E127F4-A5A5-495C-B419-B9F46E7D0118}"/>
    <cellStyle name="Porcentual 33" xfId="4783" xr:uid="{253FB1F6-F736-439D-B168-7C756016AB0F}"/>
    <cellStyle name="Porcentual 33 2" xfId="7899" xr:uid="{54EB341C-1177-45F7-AC98-8C520A816985}"/>
    <cellStyle name="Porcentual 33 2 2" xfId="10300" xr:uid="{03BD905C-B25C-4D8F-9AD6-330AFC6F64B2}"/>
    <cellStyle name="Porcentual 34" xfId="4784" xr:uid="{74AD7F56-39A1-4A6C-B5F2-C85E44D81628}"/>
    <cellStyle name="Porcentual 34 2" xfId="6666" xr:uid="{5088F8CD-1868-4684-88D3-ECDB3D9745A2}"/>
    <cellStyle name="Porcentual 34 2 2" xfId="10301" xr:uid="{F5075CC7-6B15-4AE6-B519-36BA5BB50C88}"/>
    <cellStyle name="Porcentual 35" xfId="4785" xr:uid="{1F49B8EA-0606-499A-B977-116A6AEB1DE4}"/>
    <cellStyle name="Porcentual 35 2" xfId="6142" xr:uid="{BBBE510D-2864-4998-A2F2-4B8D905325AE}"/>
    <cellStyle name="Porcentual 35 2 2" xfId="10302" xr:uid="{A653B540-E3DD-4F1A-BF65-964673075E3B}"/>
    <cellStyle name="Porcentual 36" xfId="4786" xr:uid="{EE7514D9-3A39-4408-8FED-6C6390CE5A02}"/>
    <cellStyle name="Porcentual 36 2" xfId="6665" xr:uid="{4978A5D6-FFB1-45A6-AAD4-CBA63F81DCED}"/>
    <cellStyle name="Porcentual 36 2 2" xfId="10303" xr:uid="{488D3A77-0539-40CD-8E1F-A7C7609ADA68}"/>
    <cellStyle name="Porcentual 37" xfId="4787" xr:uid="{DA5F4BC6-B21B-4B69-B64B-135FA548B7A2}"/>
    <cellStyle name="Porcentual 37 2" xfId="6664" xr:uid="{4272E5EE-EB3E-4D3C-9C47-B8E39C0F65FD}"/>
    <cellStyle name="Porcentual 37 2 2" xfId="10304" xr:uid="{44E3C96C-C546-4835-A934-EF03A0652B0A}"/>
    <cellStyle name="Porcentual 38" xfId="4788" xr:uid="{62801A00-4BA7-4D6C-B9BF-2F3DF97C1E77}"/>
    <cellStyle name="Porcentual 38 2" xfId="6663" xr:uid="{262DED1D-0BB6-45DE-AB11-2B2F64910E9A}"/>
    <cellStyle name="Porcentual 38 2 2" xfId="10305" xr:uid="{DCA15F19-A6FC-47F0-879E-0E7876749764}"/>
    <cellStyle name="Porcentual 39" xfId="4789" xr:uid="{D8CCCAE2-9F6F-4F24-A06C-F20BBA4343ED}"/>
    <cellStyle name="Porcentual 39 2" xfId="4790" xr:uid="{0E14892F-7EBA-4D41-A141-D5B45467E618}"/>
    <cellStyle name="Porcentual 39 2 2" xfId="6661" xr:uid="{6E04481B-CD8C-4774-8520-B54313D8A89A}"/>
    <cellStyle name="Porcentual 39 2 2 2" xfId="10306" xr:uid="{D1FD6476-0871-4CF1-AB2A-A830857EAF62}"/>
    <cellStyle name="Porcentual 39 3" xfId="6662" xr:uid="{EE32095A-F5C0-4E86-8CB4-1C60CB1AF8C5}"/>
    <cellStyle name="Porcentual 39 3 2" xfId="10307" xr:uid="{E6CDD66D-0521-45A7-90A6-379B2395E8AA}"/>
    <cellStyle name="Porcentual 4" xfId="4791" xr:uid="{5E2E6E51-C15C-4B56-B749-B2D2B4CBB99F}"/>
    <cellStyle name="Porcentual 4 2" xfId="8008" xr:uid="{D765CA4C-CF0C-492E-9A7F-5696B994089B}"/>
    <cellStyle name="Porcentual 4 2 2" xfId="10308" xr:uid="{FC1ECE39-DAC1-403D-BAEF-526DDBFF5D9D}"/>
    <cellStyle name="Porcentual 40" xfId="4792" xr:uid="{071216B8-FC1E-4C96-ABDB-CA08AA569A6C}"/>
    <cellStyle name="Porcentual 40 2" xfId="7961" xr:uid="{05EC415D-30CE-4093-8E71-49760DA4DA01}"/>
    <cellStyle name="Porcentual 40 2 2" xfId="10309" xr:uid="{0F68B7B7-ED4D-4904-8631-C4E1CDFD7290}"/>
    <cellStyle name="Porcentual 41" xfId="4793" xr:uid="{33637A7C-3B7D-4C46-9192-ADC3326F8DF4}"/>
    <cellStyle name="Porcentual 41 2" xfId="6660" xr:uid="{BD38251D-8169-410A-99E1-B6EB66F09078}"/>
    <cellStyle name="Porcentual 41 2 2" xfId="10310" xr:uid="{51C83976-D7C6-42F6-98B5-C4426F0584E5}"/>
    <cellStyle name="Porcentual 42" xfId="4794" xr:uid="{D9C0BAF5-5E8F-49F6-A098-9899ACB45267}"/>
    <cellStyle name="Porcentual 42 2" xfId="6659" xr:uid="{F75501D2-400F-4AD4-80E2-C84383946F3C}"/>
    <cellStyle name="Porcentual 42 2 2" xfId="10311" xr:uid="{5CC0F12E-1E6C-42D8-836C-09DC140CC604}"/>
    <cellStyle name="Porcentual 43" xfId="4795" xr:uid="{1F8B8372-04D4-4A03-A94B-13B8648D420F}"/>
    <cellStyle name="Porcentual 43 2" xfId="6658" xr:uid="{0283DF0A-9CD1-4691-8376-1E0C546492F7}"/>
    <cellStyle name="Porcentual 43 2 2" xfId="10312" xr:uid="{9355E91B-7C6B-4AF0-BC91-1F04D2DFDCE2}"/>
    <cellStyle name="Porcentual 44" xfId="4796" xr:uid="{99BB0C8C-0216-4F3A-8B04-68469817E168}"/>
    <cellStyle name="Porcentual 44 2" xfId="6657" xr:uid="{51297F0A-791D-496B-8D53-E7C9F700D151}"/>
    <cellStyle name="Porcentual 44 2 2" xfId="10313" xr:uid="{360468F6-5622-41D0-8D81-6539867BD8AD}"/>
    <cellStyle name="Porcentual 45" xfId="4797" xr:uid="{EE6828DA-8BDE-4853-A55C-31B90ADE71F4}"/>
    <cellStyle name="Porcentual 45 2" xfId="6656" xr:uid="{BE6A98E6-4E56-4F36-B241-43B2D081C705}"/>
    <cellStyle name="Porcentual 45 2 2" xfId="10314" xr:uid="{EB29F74C-4ED9-4739-845B-4F21EC133136}"/>
    <cellStyle name="Porcentual 46" xfId="4798" xr:uid="{E19E099A-8F7B-43EF-84D8-BDAA737B1033}"/>
    <cellStyle name="Porcentual 46 2" xfId="6655" xr:uid="{46A15DFC-20C7-4E6E-94A8-AA9DF52C1CD0}"/>
    <cellStyle name="Porcentual 46 2 2" xfId="10315" xr:uid="{645AE26D-DAB3-4AD5-BC3D-BC544DBDF223}"/>
    <cellStyle name="Porcentual 47" xfId="4799" xr:uid="{E1AE6E10-F97E-49A5-9E8A-D961A0E544FE}"/>
    <cellStyle name="Porcentual 47 2" xfId="6654" xr:uid="{844408AA-A5C8-49A3-AFF4-0894AC4FED57}"/>
    <cellStyle name="Porcentual 47 2 2" xfId="10316" xr:uid="{5A3A005C-37CD-4D8E-9106-1661E0A60C09}"/>
    <cellStyle name="Porcentual 48" xfId="4800" xr:uid="{3C0A8181-AEA2-4969-ABEF-B2505644A18C}"/>
    <cellStyle name="Porcentual 48 2" xfId="6653" xr:uid="{AB7259AD-DB71-45F0-8FFD-4CD703305DAC}"/>
    <cellStyle name="Porcentual 48 2 2" xfId="10317" xr:uid="{18AAF730-AE2D-4343-8BB7-14F0A7B718A1}"/>
    <cellStyle name="Porcentual 49" xfId="4801" xr:uid="{CBE9A69A-8844-495B-B6ED-9CCA28159311}"/>
    <cellStyle name="Porcentual 49 2" xfId="6112" xr:uid="{7FB9EA3E-5930-4EB1-81FC-88663A1493B1}"/>
    <cellStyle name="Porcentual 49 2 2" xfId="10318" xr:uid="{747C4CB8-4029-4E0D-9725-206689552996}"/>
    <cellStyle name="Porcentual 5" xfId="4802" xr:uid="{A9E1350F-9B90-4ECB-AE01-DB6E21A8A60A}"/>
    <cellStyle name="Porcentual 5 2" xfId="6652" xr:uid="{79281225-6218-4A3F-999C-2B10E97A2F97}"/>
    <cellStyle name="Porcentual 5 2 2" xfId="10319" xr:uid="{E84C5EDD-F265-4B70-9C69-245DC023B3FD}"/>
    <cellStyle name="Porcentual 50" xfId="4803" xr:uid="{DDCAA3D3-F8D8-42BE-9678-5DF8BC6D910A}"/>
    <cellStyle name="Porcentual 50 2" xfId="6651" xr:uid="{F453AEB7-C56F-4FC5-ABE7-9DF716B8F42C}"/>
    <cellStyle name="Porcentual 50 2 2" xfId="10320" xr:uid="{8C1AE6D8-4D44-4A6A-91FB-333FBEEA19A2}"/>
    <cellStyle name="Porcentual 51" xfId="4804" xr:uid="{FE81FF00-E56D-4950-B7E2-849ECA2A2ECF}"/>
    <cellStyle name="Porcentual 51 2" xfId="6079" xr:uid="{2CC5D6A4-7022-48CB-BBB6-DE8EB89AA876}"/>
    <cellStyle name="Porcentual 51 2 2" xfId="10321" xr:uid="{6214FBA5-40F7-4AE6-B11C-BF17F5855110}"/>
    <cellStyle name="Porcentual 52" xfId="4805" xr:uid="{B92CD3AD-523D-46F1-990B-8B2CE6F293A8}"/>
    <cellStyle name="Porcentual 52 2" xfId="8004" xr:uid="{D986C448-B553-4D22-92AF-BA4E8DB970F5}"/>
    <cellStyle name="Porcentual 52 2 2" xfId="10322" xr:uid="{6BDBDCC8-0AE1-4C1F-9F53-9285F6D88A1C}"/>
    <cellStyle name="Porcentual 53" xfId="4806" xr:uid="{4D60BD41-9569-4B90-91F7-FE6933855043}"/>
    <cellStyle name="Porcentual 53 2" xfId="6650" xr:uid="{1D777510-DF60-4CD5-93F9-903C40158479}"/>
    <cellStyle name="Porcentual 53 2 2" xfId="10323" xr:uid="{5CB81F56-EC32-4F48-BA47-F305A9EF1F6A}"/>
    <cellStyle name="Porcentual 54" xfId="4807" xr:uid="{6F5AC2F0-9F02-4539-A8B5-09DF91C861B3}"/>
    <cellStyle name="Porcentual 54 2" xfId="6649" xr:uid="{99C8C782-3B60-4B78-836F-67A1903FB8D8}"/>
    <cellStyle name="Porcentual 54 2 2" xfId="10324" xr:uid="{64FC487B-2A2D-4149-AD99-D299C85ACB84}"/>
    <cellStyle name="Porcentual 55" xfId="4808" xr:uid="{4C4B10BE-857B-4D6D-A0FA-1F1AED8FF57E}"/>
    <cellStyle name="Porcentual 55 2" xfId="6648" xr:uid="{D2695769-2296-439E-987F-D9BAB3BD88E2}"/>
    <cellStyle name="Porcentual 55 2 2" xfId="10325" xr:uid="{EBC7C140-4802-45FA-B318-A45DB57707DC}"/>
    <cellStyle name="Porcentual 56" xfId="4809" xr:uid="{A249A1DE-126B-40CB-A033-191A73ACD130}"/>
    <cellStyle name="Porcentual 56 2" xfId="6647" xr:uid="{D1B70742-2D70-4A0F-9FD8-E3F62B57D49E}"/>
    <cellStyle name="Porcentual 56 2 2" xfId="10326" xr:uid="{943599FE-5BBF-4CDD-9F25-81C876B95CA7}"/>
    <cellStyle name="Porcentual 57" xfId="4810" xr:uid="{959BC69B-70ED-47C9-BA6F-78BF9026E281}"/>
    <cellStyle name="Porcentual 57 2" xfId="6078" xr:uid="{864C3452-5E0F-411A-AB29-1F471FD9144C}"/>
    <cellStyle name="Porcentual 57 2 2" xfId="10327" xr:uid="{E429C763-DFF8-4F7A-AD90-CDA0CF00DEEA}"/>
    <cellStyle name="Porcentual 58" xfId="4811" xr:uid="{D5E9A13C-F512-4C92-BB86-41829C7268C7}"/>
    <cellStyle name="Porcentual 58 2" xfId="6646" xr:uid="{ACE49476-AC55-4604-8D01-2328EB2B48E0}"/>
    <cellStyle name="Porcentual 58 2 2" xfId="10328" xr:uid="{2D97CD3B-97EF-43AD-9F51-740B479376B6}"/>
    <cellStyle name="Porcentual 59" xfId="4812" xr:uid="{1DC8CE23-3534-4604-976E-9DD8E60C243C}"/>
    <cellStyle name="Porcentual 59 2" xfId="4813" xr:uid="{7795F2B0-3335-45FE-AE30-8D361345F87E}"/>
    <cellStyle name="Porcentual 59 2 2" xfId="6644" xr:uid="{EFEE494D-AEFD-4836-95A1-3B997BCAF492}"/>
    <cellStyle name="Porcentual 59 2 2 2" xfId="10329" xr:uid="{DE1E5162-B502-4EB5-906C-73AE69D1F429}"/>
    <cellStyle name="Porcentual 59 3" xfId="6645" xr:uid="{F09D787E-B102-4A25-A6DC-9F19A9383A5E}"/>
    <cellStyle name="Porcentual 59 3 2" xfId="10330" xr:uid="{291CEA42-CF50-4C57-8C62-45F62E88C5A4}"/>
    <cellStyle name="Porcentual 6" xfId="4814" xr:uid="{0699D699-F319-4881-8AEF-B03DC87B5A07}"/>
    <cellStyle name="Porcentual 6 2" xfId="6643" xr:uid="{D9B7019B-731C-4F71-9E0D-491009AF8C8A}"/>
    <cellStyle name="Porcentual 6 2 2" xfId="10331" xr:uid="{27EB128B-F4F9-4F69-B1C5-8EB1291A3E53}"/>
    <cellStyle name="Porcentual 7" xfId="4815" xr:uid="{9525633B-C7D6-4124-8EB6-611E17376994}"/>
    <cellStyle name="Porcentual 7 2" xfId="6642" xr:uid="{B63B3DCA-C655-4FDD-9DFB-ABB13F932F5D}"/>
    <cellStyle name="Porcentual 7 2 2" xfId="10332" xr:uid="{217F8E33-5DDF-4D5D-8963-647DD6793BED}"/>
    <cellStyle name="Porcentual 8" xfId="4816" xr:uid="{5F9CB34A-1100-48C9-911A-215348603AA9}"/>
    <cellStyle name="Porcentual 8 2" xfId="6641" xr:uid="{573D1A28-6813-46A9-A02E-F34D1C853AD3}"/>
    <cellStyle name="Porcentual 8 2 2" xfId="10333" xr:uid="{318360D0-0950-4C39-8592-49964E2037B1}"/>
    <cellStyle name="Porcentual 9" xfId="4817" xr:uid="{A7AAE4AC-D314-4074-9BAC-F4956B560D09}"/>
    <cellStyle name="Porcentual 9 2" xfId="6640" xr:uid="{EE3017C9-3C91-4BAC-8D16-D13D24FBDC07}"/>
    <cellStyle name="Porcentual 9 2 2" xfId="10334" xr:uid="{8B3E4060-DD1A-4104-8C0B-94913C573CC8}"/>
    <cellStyle name="Pourcentage 2" xfId="4818" xr:uid="{3C976D06-B40F-40A6-89F4-4CB0A3CF8828}"/>
    <cellStyle name="Pourcentage 2 2" xfId="6639" xr:uid="{20E07A00-DCA7-4409-AE3E-7C323699BED5}"/>
    <cellStyle name="Pourcentage 2 2 2" xfId="10336" xr:uid="{50229AFD-9759-4A78-86AA-E8B9B0003811}"/>
    <cellStyle name="Pourcentage 2 3" xfId="10335" xr:uid="{37BCBDB2-D619-45DF-848B-826A6DE93FEC}"/>
    <cellStyle name="PrintHierarchyHeading" xfId="4819" xr:uid="{76BA69D1-2AD4-4B50-80BB-90C24466EB9B}"/>
    <cellStyle name="PrintHierarchyHeading 2" xfId="5656" xr:uid="{56FF5B30-8F9F-46EF-B34A-F7DF256BBF61}"/>
    <cellStyle name="PrintHierarchyHeading 2 2" xfId="6638" xr:uid="{693928DC-CE45-4170-BFFB-72D221AA05AF}"/>
    <cellStyle name="PrintHierarchyHeading 2 2 2" xfId="10339" xr:uid="{75F1385A-B490-4327-9E32-081058819ABC}"/>
    <cellStyle name="PrintHierarchyHeading 2 2 3" xfId="8491" xr:uid="{00ACEAF8-3CD1-49ED-A576-3BADEECE611F}"/>
    <cellStyle name="PrintHierarchyHeading 2 3" xfId="10338" xr:uid="{6E7C78E1-D7B2-4C46-A890-0F4D13604682}"/>
    <cellStyle name="PrintHierarchyHeading 3" xfId="7973" xr:uid="{3E0D66A8-CE3A-4146-8641-C9D178A027E6}"/>
    <cellStyle name="PrintHierarchyHeading 3 2" xfId="10340" xr:uid="{47FACD67-81B7-4A8D-B6C0-F7090C9A5C79}"/>
    <cellStyle name="PrintHierarchyHeading 3 3" xfId="8483" xr:uid="{BE97657F-7481-463F-A4E2-CB5A55E049D0}"/>
    <cellStyle name="PrintHierarchyHeading 4" xfId="10337" xr:uid="{A7B8D815-3444-4E65-9DB6-69CC6F2BA790}"/>
    <cellStyle name="Relative difference" xfId="4820" xr:uid="{0AC551B7-1045-410C-8061-EDE0A502CDB9}"/>
    <cellStyle name="Relative difference 2" xfId="6637" xr:uid="{7C965371-98C4-4EA2-8C71-50936C5C07CF}"/>
    <cellStyle name="Relative difference 2 2" xfId="10341" xr:uid="{13520FC0-AFE4-46DA-9FE1-1F2D66BF3F5A}"/>
    <cellStyle name="s_Valuation " xfId="103" xr:uid="{9B3DA5C1-571A-4A9C-8641-FD3EEAE28873}"/>
    <cellStyle name="s_Valuation  2" xfId="4821" xr:uid="{1316B145-624E-4A8B-AAD9-0BA1AE333649}"/>
    <cellStyle name="s_Valuation  2 2" xfId="4822" xr:uid="{BA27BBC2-D6BB-4BE6-8B32-78F18C42976B}"/>
    <cellStyle name="s_Valuation  2 2 2" xfId="5657" xr:uid="{701C3DFF-397F-48DF-B327-7B904CA78DE7}"/>
    <cellStyle name="s_Valuation  2 2 2 2" xfId="10343" xr:uid="{471C4954-B0C9-4792-8AA0-4185655C5456}"/>
    <cellStyle name="s_Valuation  2 2 3" xfId="6635" xr:uid="{43B7A5DD-5414-4766-AAB1-36F2CD3F5292}"/>
    <cellStyle name="s_Valuation  2 2 3 2" xfId="10344" xr:uid="{AB4E725F-5300-4E13-9E85-EDF9181EE1E5}"/>
    <cellStyle name="s_Valuation  2 2 4" xfId="10342" xr:uid="{76F1B014-F097-45AB-855C-4A949597B2EF}"/>
    <cellStyle name="s_Valuation  2 3" xfId="5297" xr:uid="{60145E6C-FDB0-4229-A2F7-522F7462A1C6}"/>
    <cellStyle name="s_Valuation  2 3 2" xfId="5658" xr:uid="{0FB316BB-90B6-42F4-92EA-0D8320826C77}"/>
    <cellStyle name="s_Valuation  2 3 2 2" xfId="10346" xr:uid="{B2C9DB27-1096-4487-BDC5-78CDE9A8064B}"/>
    <cellStyle name="s_Valuation  2 3 3" xfId="6634" xr:uid="{C6001D76-9965-4834-8AA4-719302D5280D}"/>
    <cellStyle name="s_Valuation  2 3 3 2" xfId="10347" xr:uid="{EA533224-AA00-4F1B-AAE2-AF617942B34F}"/>
    <cellStyle name="s_Valuation  2 3 4" xfId="10345" xr:uid="{83AC8402-48FD-4C89-950A-52971C88BC64}"/>
    <cellStyle name="s_Valuation  2 4" xfId="6077" xr:uid="{5DAF6EB8-F7CD-4BEF-B149-180010B487F1}"/>
    <cellStyle name="s_Valuation  2 4 2" xfId="10348" xr:uid="{B4A40A41-2E26-4ED6-88B1-211BC9FE3990}"/>
    <cellStyle name="s_Valuation  3" xfId="4823" xr:uid="{2E530812-F536-4ABF-85D8-D77705183ACF}"/>
    <cellStyle name="s_Valuation  3 2" xfId="6633" xr:uid="{886DF7C1-0E9D-472D-9B43-FB755FAD81A9}"/>
    <cellStyle name="s_Valuation  3 2 2" xfId="10349" xr:uid="{58B1D668-97D4-4D45-8E89-1EEE8829A3DF}"/>
    <cellStyle name="s_Valuation  4" xfId="4824" xr:uid="{E80A1A65-5871-4442-B352-4812188692CD}"/>
    <cellStyle name="s_Valuation  4 2" xfId="7902" xr:uid="{8F0BFC43-D2D6-4CA9-BDF1-031C3061CA76}"/>
    <cellStyle name="s_Valuation  4 2 2" xfId="10350" xr:uid="{6CBB989F-832D-49E8-BE6E-CA35FBCDB139}"/>
    <cellStyle name="s_Valuation  5" xfId="5328" xr:uid="{38E72A0B-4F09-4C59-BACE-92A8E8FA8066}"/>
    <cellStyle name="s_Valuation  5 2" xfId="6632" xr:uid="{26D44E52-BCD7-44E5-9150-AC5942DE908F}"/>
    <cellStyle name="s_Valuation  5 2 2" xfId="10352" xr:uid="{8DE54F2B-6A40-49D0-B841-E180BACA7178}"/>
    <cellStyle name="s_Valuation  5 3" xfId="10351" xr:uid="{B3B7DB2D-CB4E-4295-A88C-4DBBB41AE3D2}"/>
    <cellStyle name="s_Valuation  6" xfId="6631" xr:uid="{7E643E1E-50F5-4A52-B8E7-A7F03BDCE4AC}"/>
    <cellStyle name="s_Valuation  6 2" xfId="10353" xr:uid="{B20540C6-6242-4F1F-988B-CCE05C91A4F9}"/>
    <cellStyle name="s_Valuation  7" xfId="6014" xr:uid="{3D8442F1-7A0E-4697-87FE-8D0195ABF00F}"/>
    <cellStyle name="s_Valuation  7 2" xfId="10354" xr:uid="{CB08DB6E-041C-4B50-9A29-CBF586D6B87E}"/>
    <cellStyle name="s_Valuation  8" xfId="6636" xr:uid="{DAA85E8F-711C-40DB-ADFA-9F1BDDDC2421}"/>
    <cellStyle name="s_Valuation  8 2" xfId="10355" xr:uid="{C49793B1-7236-4954-882C-103CCD8C58E2}"/>
    <cellStyle name="s_Valuation _BP2005-2010" xfId="170" xr:uid="{1317B4D8-9CA8-46F2-BE21-512BFBA2C833}"/>
    <cellStyle name="s_Valuation _BP2005-2010 2" xfId="4825" xr:uid="{71CD3A03-BC89-4C10-81DF-BEC517E6F49D}"/>
    <cellStyle name="s_Valuation _BP2005-2010 2 2" xfId="4826" xr:uid="{9D444FCF-C7F2-415E-BD93-F45C43856441}"/>
    <cellStyle name="s_Valuation _BP2005-2010 2 2 2" xfId="5659" xr:uid="{A589A13E-1CB8-459A-99F1-5182114CBDEB}"/>
    <cellStyle name="s_Valuation _BP2005-2010 2 2 2 2" xfId="10357" xr:uid="{61CB1B6F-D4C4-457A-B41B-B6BC35A8ADDC}"/>
    <cellStyle name="s_Valuation _BP2005-2010 2 2 3" xfId="6628" xr:uid="{09BFA8B7-F2EF-4DE4-94AB-77DC342EFCEE}"/>
    <cellStyle name="s_Valuation _BP2005-2010 2 2 3 2" xfId="10358" xr:uid="{1772EF90-C798-40EF-99C9-7AF19E4E47AA}"/>
    <cellStyle name="s_Valuation _BP2005-2010 2 2 4" xfId="10356" xr:uid="{74CFB68A-D96E-428A-8164-5F2BAF323824}"/>
    <cellStyle name="s_Valuation _BP2005-2010 2 3" xfId="5298" xr:uid="{1E405A05-420E-4CBF-A645-5733F17D034C}"/>
    <cellStyle name="s_Valuation _BP2005-2010 2 3 2" xfId="5660" xr:uid="{4A4E7A20-842E-461C-9484-D7DF6B88EEF1}"/>
    <cellStyle name="s_Valuation _BP2005-2010 2 3 2 2" xfId="10360" xr:uid="{1370D558-398E-4AFB-8034-6A79F5AC2DDD}"/>
    <cellStyle name="s_Valuation _BP2005-2010 2 3 3" xfId="8051" xr:uid="{72E6C9A9-49B1-4870-801A-F368203420D5}"/>
    <cellStyle name="s_Valuation _BP2005-2010 2 3 3 2" xfId="10361" xr:uid="{3B2833D0-8A9D-4CE0-B684-9DEF87BCE145}"/>
    <cellStyle name="s_Valuation _BP2005-2010 2 3 4" xfId="10359" xr:uid="{77E100D5-F66E-42A5-94E7-916E89414657}"/>
    <cellStyle name="s_Valuation _BP2005-2010 2 4" xfId="6629" xr:uid="{F5F9C55F-69D3-4D05-96B6-E98BB5F85A90}"/>
    <cellStyle name="s_Valuation _BP2005-2010 2 4 2" xfId="10362" xr:uid="{E6BF726D-4FEB-4AD7-887E-04D2136C6C1E}"/>
    <cellStyle name="s_Valuation _BP2005-2010 3" xfId="5459" xr:uid="{BF1A842E-ADF3-4A16-996A-68CC39055630}"/>
    <cellStyle name="s_Valuation _BP2005-2010 3 2" xfId="8050" xr:uid="{0F6B2C3D-D3E0-49B0-B74D-C9D54E0C4FBE}"/>
    <cellStyle name="s_Valuation _BP2005-2010 3 2 2" xfId="10364" xr:uid="{AE85C27E-F3F0-413E-B43C-88CD3FE0BBB3}"/>
    <cellStyle name="s_Valuation _BP2005-2010 3 3" xfId="10363" xr:uid="{0BCF6F18-B0F1-4E53-A7EC-DD17B0491D2E}"/>
    <cellStyle name="s_Valuation _BP2005-2010 4" xfId="8049" xr:uid="{E1CCF574-C86C-482D-B224-7BCBB9E1410D}"/>
    <cellStyle name="s_Valuation _BP2005-2010 4 2" xfId="10365" xr:uid="{B68A46C1-7C29-42A3-AAA4-C88CCE0E3F9D}"/>
    <cellStyle name="s_Valuation _BP2005-2010 5" xfId="8048" xr:uid="{B131A498-0D4C-4070-8B65-FF690A3C28EA}"/>
    <cellStyle name="s_Valuation _BP2005-2010 5 2" xfId="10366" xr:uid="{9B0B0382-0F89-4A58-9F8E-C8CB78E72D73}"/>
    <cellStyle name="s_Valuation _BP2005-2010 6" xfId="6630" xr:uid="{0EA01B94-2F98-4F58-AF58-B3D83A61A816}"/>
    <cellStyle name="s_Valuation _BP2005-2010 6 2" xfId="10367" xr:uid="{BA2D20D0-E440-4C9F-9D97-7D6C7FB92C29}"/>
    <cellStyle name="s_Valuation _BP2005-2010_061_QR1_FINAL" xfId="171" xr:uid="{0404AA7A-5CBB-427A-B361-03A0D7ED4894}"/>
    <cellStyle name="s_Valuation _BP2005-2010_061_QR1_FINAL 2" xfId="5661" xr:uid="{5A6C5604-BB13-4391-B318-C20FBDB5DA6B}"/>
    <cellStyle name="s_Valuation _BP2005-2010_061_QR1_FINAL 2 2" xfId="10369" xr:uid="{FA7BCA64-CD85-4DB8-8A7E-E622EADD9C9E}"/>
    <cellStyle name="s_Valuation _BP2005-2010_061_QR1_FINAL 3" xfId="7951" xr:uid="{1AD2777E-F364-427F-86BE-824F36067102}"/>
    <cellStyle name="s_Valuation _BP2005-2010_061_QR1_FINAL 3 2" xfId="10370" xr:uid="{130BD98E-2A7C-4A14-AFEF-2DAF9B2CD7B9}"/>
    <cellStyle name="s_Valuation _BP2005-2010_061_QR1_FINAL 4" xfId="10368" xr:uid="{4473093D-99E0-4CE3-AB72-4E191977F1CE}"/>
    <cellStyle name="s_Valuation _BP2005-2010_2012 QR1 Waterfall_Capex28 3 2012" xfId="4827" xr:uid="{46C2B359-8C1B-4411-9E36-EB9C144F7253}"/>
    <cellStyle name="s_Valuation _BP2005-2010_2012 QR1 Waterfall_Capex28 3 2012 2" xfId="5662" xr:uid="{70BE5777-D724-4940-B0FC-35586578C36B}"/>
    <cellStyle name="s_Valuation _BP2005-2010_2012 QR1 Waterfall_Capex28 3 2012 2 2" xfId="10372" xr:uid="{41C3359B-D8DA-400A-87DF-B2FD0F0E8FFA}"/>
    <cellStyle name="s_Valuation _BP2005-2010_2012 QR1 Waterfall_Capex28 3 2012 3" xfId="8047" xr:uid="{BB1CF86F-0C77-4535-9A1C-5370611D32CE}"/>
    <cellStyle name="s_Valuation _BP2005-2010_2012 QR1 Waterfall_Capex28 3 2012 3 2" xfId="10373" xr:uid="{D89CF250-DE46-4D3C-87D2-1A680BC36AED}"/>
    <cellStyle name="s_Valuation _BP2005-2010_2012 QR1 Waterfall_Capex28 3 2012 4" xfId="10371" xr:uid="{87D56F21-8276-49E3-A913-62BF1927270D}"/>
    <cellStyle name="s_Valuation _BP2005-2010_Cash_Flow_2011" xfId="4828" xr:uid="{C8960437-A71E-44D2-9C8B-77C9E4312DBA}"/>
    <cellStyle name="s_Valuation _BP2005-2010_Cash_Flow_2011 2" xfId="5663" xr:uid="{5378EAE7-60DD-4CCA-A857-25BC8E77D059}"/>
    <cellStyle name="s_Valuation _BP2005-2010_Cash_Flow_2011 2 2" xfId="10375" xr:uid="{C0796EC2-C1BA-47C6-A581-3F6DE0E58F15}"/>
    <cellStyle name="s_Valuation _BP2005-2010_Cash_Flow_2011 3" xfId="7972" xr:uid="{5DB68D8B-E7A8-4C66-9CA3-55FE66A9B49B}"/>
    <cellStyle name="s_Valuation _BP2005-2010_Cash_Flow_2011 3 2" xfId="10376" xr:uid="{2574595F-B22F-4C19-A815-52E4C78FC1C1}"/>
    <cellStyle name="s_Valuation _BP2005-2010_Cash_Flow_2011 4" xfId="10374" xr:uid="{6FF0C171-737A-486C-8763-90767368108A}"/>
    <cellStyle name="s_Valuation _BP2005-2010_Consolidated_Income Statement_2011" xfId="4829" xr:uid="{A0ED3001-AC45-4F28-8730-A9AD38E33A5D}"/>
    <cellStyle name="s_Valuation _BP2005-2010_Consolidated_Income Statement_2011 2" xfId="4830" xr:uid="{141CBD43-97AB-4601-A81E-46816BB72384}"/>
    <cellStyle name="s_Valuation _BP2005-2010_Consolidated_Income Statement_2011 2 2" xfId="5664" xr:uid="{21DFE278-2404-4485-AA8E-BDF78B65D176}"/>
    <cellStyle name="s_Valuation _BP2005-2010_Consolidated_Income Statement_2011 2 2 2" xfId="10379" xr:uid="{B6A2D5FD-6659-4592-BF2C-E44F5BC626F7}"/>
    <cellStyle name="s_Valuation _BP2005-2010_Consolidated_Income Statement_2011 2 3" xfId="6627" xr:uid="{974A1810-C45F-48E1-98BA-7C3CB642CE94}"/>
    <cellStyle name="s_Valuation _BP2005-2010_Consolidated_Income Statement_2011 2 3 2" xfId="10380" xr:uid="{335CBA56-CE48-412C-A967-5E713C81D866}"/>
    <cellStyle name="s_Valuation _BP2005-2010_Consolidated_Income Statement_2011 2 4" xfId="10378" xr:uid="{9963782A-0A85-4D9E-AE3D-1FE39C6FB74C}"/>
    <cellStyle name="s_Valuation _BP2005-2010_Consolidated_Income Statement_2011 3" xfId="5665" xr:uid="{92A19AAE-F740-4A4B-B9D9-E02B7BFDC5A7}"/>
    <cellStyle name="s_Valuation _BP2005-2010_Consolidated_Income Statement_2011 3 2" xfId="10381" xr:uid="{7C1700F3-7C79-4861-918C-F4A31B5D5101}"/>
    <cellStyle name="s_Valuation _BP2005-2010_Consolidated_Income Statement_2011 4" xfId="8046" xr:uid="{260B6E31-2604-4F63-8F11-985B864AC870}"/>
    <cellStyle name="s_Valuation _BP2005-2010_Consolidated_Income Statement_2011 4 2" xfId="10382" xr:uid="{442F34EF-7EF9-4863-A5D8-B015581305DD}"/>
    <cellStyle name="s_Valuation _BP2005-2010_Consolidated_Income Statement_2011 5" xfId="10377" xr:uid="{9542E39C-75BB-4683-B4B5-3CA3A82E83D3}"/>
    <cellStyle name="s_Valuation _BP2005-2010_Discovery_Financials Consortium_Balance sheet" xfId="172" xr:uid="{A6A9C473-9084-4BEC-A848-57DACFCABCCC}"/>
    <cellStyle name="s_Valuation _BP2005-2010_Discovery_Financials Consortium_Balance sheet 2" xfId="4831" xr:uid="{6C473BA6-97AB-417A-A6F5-6A8D8B92766E}"/>
    <cellStyle name="s_Valuation _BP2005-2010_Discovery_Financials Consortium_Balance sheet 2 2" xfId="4832" xr:uid="{3823A02F-A090-4E1D-B79D-97F2233CBCEF}"/>
    <cellStyle name="s_Valuation _BP2005-2010_Discovery_Financials Consortium_Balance sheet 2 2 2" xfId="5666" xr:uid="{620A7821-5077-4B5E-9959-26D0349C48A9}"/>
    <cellStyle name="s_Valuation _BP2005-2010_Discovery_Financials Consortium_Balance sheet 2 2 2 2" xfId="10384" xr:uid="{CEBC7589-F939-4BBA-B4FB-4EC451B04341}"/>
    <cellStyle name="s_Valuation _BP2005-2010_Discovery_Financials Consortium_Balance sheet 2 2 3" xfId="6625" xr:uid="{4D67A975-88DE-40AA-A773-8149CBC25B48}"/>
    <cellStyle name="s_Valuation _BP2005-2010_Discovery_Financials Consortium_Balance sheet 2 2 3 2" xfId="10385" xr:uid="{447138D1-94C0-4F12-92CF-156C87699679}"/>
    <cellStyle name="s_Valuation _BP2005-2010_Discovery_Financials Consortium_Balance sheet 2 2 4" xfId="10383" xr:uid="{21AFABE7-AE09-4E70-9DDE-0829D6F55450}"/>
    <cellStyle name="s_Valuation _BP2005-2010_Discovery_Financials Consortium_Balance sheet 2 3" xfId="5299" xr:uid="{FA1279FA-5119-4400-AAA0-19E3A9760BCA}"/>
    <cellStyle name="s_Valuation _BP2005-2010_Discovery_Financials Consortium_Balance sheet 2 3 2" xfId="5667" xr:uid="{AA2BE885-67EC-4C61-8746-762A434B94FD}"/>
    <cellStyle name="s_Valuation _BP2005-2010_Discovery_Financials Consortium_Balance sheet 2 3 2 2" xfId="10387" xr:uid="{050A10BD-F348-420B-BD2B-B528AFBAC23E}"/>
    <cellStyle name="s_Valuation _BP2005-2010_Discovery_Financials Consortium_Balance sheet 2 3 3" xfId="7913" xr:uid="{E3AEF153-4826-4094-B67F-58F86DA984C1}"/>
    <cellStyle name="s_Valuation _BP2005-2010_Discovery_Financials Consortium_Balance sheet 2 3 3 2" xfId="10388" xr:uid="{09E86B2F-A4F1-426E-861B-A4D359ECF98F}"/>
    <cellStyle name="s_Valuation _BP2005-2010_Discovery_Financials Consortium_Balance sheet 2 3 4" xfId="10386" xr:uid="{8BB74956-6158-440C-910F-0D49343BDEF1}"/>
    <cellStyle name="s_Valuation _BP2005-2010_Discovery_Financials Consortium_Balance sheet 2 4" xfId="6626" xr:uid="{48D6FEA8-CB53-46E9-85E8-A17DF88A761C}"/>
    <cellStyle name="s_Valuation _BP2005-2010_Discovery_Financials Consortium_Balance sheet 2 4 2" xfId="10389" xr:uid="{CD80D0BB-A855-4177-B8A0-BAA4C31EA12A}"/>
    <cellStyle name="s_Valuation _BP2005-2010_Discovery_Financials Consortium_Balance sheet 3" xfId="5376" xr:uid="{7BD0001D-3227-4E3F-9ECE-C3B1E3D9EC98}"/>
    <cellStyle name="s_Valuation _BP2005-2010_Discovery_Financials Consortium_Balance sheet 3 2" xfId="8024" xr:uid="{B0941C59-1A20-48E0-8F17-EA71B214F3F4}"/>
    <cellStyle name="s_Valuation _BP2005-2010_Discovery_Financials Consortium_Balance sheet 3 2 2" xfId="10391" xr:uid="{17559E7C-8D1B-4E04-9C27-4112E12F847A}"/>
    <cellStyle name="s_Valuation _BP2005-2010_Discovery_Financials Consortium_Balance sheet 3 3" xfId="10390" xr:uid="{77BA817F-418F-4247-9905-A81FF7AA272C}"/>
    <cellStyle name="s_Valuation _BP2005-2010_Discovery_Financials Consortium_Balance sheet 4" xfId="6624" xr:uid="{29AD1CAD-AEE4-4455-9152-BD48A1287212}"/>
    <cellStyle name="s_Valuation _BP2005-2010_Discovery_Financials Consortium_Balance sheet 4 2" xfId="10392" xr:uid="{E7B73D4D-AB14-40D8-AFA5-C5695184E683}"/>
    <cellStyle name="s_Valuation _BP2005-2010_Discovery_Financials Consortium_Balance sheet 5" xfId="6076" xr:uid="{578BEDC0-5CD5-49E7-8014-C62349662E6D}"/>
    <cellStyle name="s_Valuation _BP2005-2010_Discovery_Financials Consortium_Balance sheet 5 2" xfId="10393" xr:uid="{C9887F98-72A8-4CCB-B56C-12629BD8A774}"/>
    <cellStyle name="s_Valuation _BP2005-2010_Discovery_Financials Consortium_Balance sheet 6" xfId="6013" xr:uid="{247F2EBD-1B92-469C-849D-96EDFB393F34}"/>
    <cellStyle name="s_Valuation _BP2005-2010_Discovery_Financials Consortium_Balance sheet 6 2" xfId="10394" xr:uid="{3DC44F31-61F6-4C79-8086-F452FD194155}"/>
    <cellStyle name="s_Valuation _BP2005-2010_Discovery_Financials Consortium_Balance sheet_061_QR1_FINAL" xfId="173" xr:uid="{F0494D15-73A9-4377-80E0-70D260E87E02}"/>
    <cellStyle name="s_Valuation _BP2005-2010_Discovery_Financials Consortium_Balance sheet_061_QR1_FINAL 2" xfId="5668" xr:uid="{1AC95DDA-EF32-49E6-80A7-AF79A5E4799C}"/>
    <cellStyle name="s_Valuation _BP2005-2010_Discovery_Financials Consortium_Balance sheet_061_QR1_FINAL 2 2" xfId="10396" xr:uid="{CCD879A6-DC82-4C53-8FB1-F5DAF2FDF24A}"/>
    <cellStyle name="s_Valuation _BP2005-2010_Discovery_Financials Consortium_Balance sheet_061_QR1_FINAL 3" xfId="6623" xr:uid="{615D6301-0F4F-4F19-B55D-521C6BEBDA05}"/>
    <cellStyle name="s_Valuation _BP2005-2010_Discovery_Financials Consortium_Balance sheet_061_QR1_FINAL 3 2" xfId="10397" xr:uid="{9AB8DD0E-8FC2-4D2B-9FFC-690894E6DC2D}"/>
    <cellStyle name="s_Valuation _BP2005-2010_Discovery_Financials Consortium_Balance sheet_061_QR1_FINAL 4" xfId="10395" xr:uid="{148637C3-1090-4A40-874B-8BF9B58AF799}"/>
    <cellStyle name="s_Valuation _BP2005-2010_Discovery_Financials Consortium_Balance sheet_2012 QR1 Waterfall_Capex28 3 2012" xfId="4833" xr:uid="{A981D269-8CD5-49E4-ABE0-5F66AB2117BD}"/>
    <cellStyle name="s_Valuation _BP2005-2010_Discovery_Financials Consortium_Balance sheet_2012 QR1 Waterfall_Capex28 3 2012 2" xfId="5669" xr:uid="{597E057F-6564-41BB-BBEE-6316B54811B7}"/>
    <cellStyle name="s_Valuation _BP2005-2010_Discovery_Financials Consortium_Balance sheet_2012 QR1 Waterfall_Capex28 3 2012 2 2" xfId="10399" xr:uid="{93FEA99A-F3E2-47A0-9AA0-56CDEBFFB707}"/>
    <cellStyle name="s_Valuation _BP2005-2010_Discovery_Financials Consortium_Balance sheet_2012 QR1 Waterfall_Capex28 3 2012 3" xfId="6622" xr:uid="{DA412ACD-5DD4-4517-8F3E-401E5134E949}"/>
    <cellStyle name="s_Valuation _BP2005-2010_Discovery_Financials Consortium_Balance sheet_2012 QR1 Waterfall_Capex28 3 2012 3 2" xfId="10400" xr:uid="{921756D9-60C0-477B-8164-5C860E354AFD}"/>
    <cellStyle name="s_Valuation _BP2005-2010_Discovery_Financials Consortium_Balance sheet_2012 QR1 Waterfall_Capex28 3 2012 4" xfId="10398" xr:uid="{75D450C5-0789-4128-8FD8-972DCAF9B1BF}"/>
    <cellStyle name="s_Valuation _BP2005-2010_Discovery_Financials Consortium_Balance sheet_Cash_Flow_2011" xfId="4834" xr:uid="{348D5360-4766-4150-AB8B-3B2457992C17}"/>
    <cellStyle name="s_Valuation _BP2005-2010_Discovery_Financials Consortium_Balance sheet_Cash_Flow_2011 2" xfId="5670" xr:uid="{C4E49CD0-1CCC-4492-A107-8C3CB21FD0FC}"/>
    <cellStyle name="s_Valuation _BP2005-2010_Discovery_Financials Consortium_Balance sheet_Cash_Flow_2011 2 2" xfId="10402" xr:uid="{6C27EBFF-B662-477F-9400-83C251C6C19A}"/>
    <cellStyle name="s_Valuation _BP2005-2010_Discovery_Financials Consortium_Balance sheet_Cash_Flow_2011 3" xfId="6621" xr:uid="{11DDD368-FFA8-4B86-B690-CFBE7F6CF14D}"/>
    <cellStyle name="s_Valuation _BP2005-2010_Discovery_Financials Consortium_Balance sheet_Cash_Flow_2011 3 2" xfId="10403" xr:uid="{368818BB-4F6E-4284-BBAD-EF8EE75725D7}"/>
    <cellStyle name="s_Valuation _BP2005-2010_Discovery_Financials Consortium_Balance sheet_Cash_Flow_2011 4" xfId="10401" xr:uid="{3709324A-A3F9-4D6D-BF93-0D2BE96636B8}"/>
    <cellStyle name="s_Valuation _BP2005-2010_Discovery_Financials Consortium_Balance sheet_Consolidated_Income Statement_2011" xfId="4835" xr:uid="{D2A3EE19-4F60-4979-B34E-278C3A97C954}"/>
    <cellStyle name="s_Valuation _BP2005-2010_Discovery_Financials Consortium_Balance sheet_Consolidated_Income Statement_2011 2" xfId="4836" xr:uid="{A2635339-E3C5-45B7-AFA0-725E1CBA87E5}"/>
    <cellStyle name="s_Valuation _BP2005-2010_Discovery_Financials Consortium_Balance sheet_Consolidated_Income Statement_2011 2 2" xfId="5671" xr:uid="{249F1A1F-5D4A-4F7C-8C63-F37708F103CB}"/>
    <cellStyle name="s_Valuation _BP2005-2010_Discovery_Financials Consortium_Balance sheet_Consolidated_Income Statement_2011 2 2 2" xfId="10406" xr:uid="{DD858382-3C11-42BF-9894-A1BB4095165B}"/>
    <cellStyle name="s_Valuation _BP2005-2010_Discovery_Financials Consortium_Balance sheet_Consolidated_Income Statement_2011 2 3" xfId="6619" xr:uid="{7E67E403-D443-46FF-AD74-B94CD003DFC5}"/>
    <cellStyle name="s_Valuation _BP2005-2010_Discovery_Financials Consortium_Balance sheet_Consolidated_Income Statement_2011 2 3 2" xfId="10407" xr:uid="{F02EF391-0527-459C-9315-538308772AB5}"/>
    <cellStyle name="s_Valuation _BP2005-2010_Discovery_Financials Consortium_Balance sheet_Consolidated_Income Statement_2011 2 4" xfId="10405" xr:uid="{366310D6-F0C5-424C-A330-56CD336AE5A5}"/>
    <cellStyle name="s_Valuation _BP2005-2010_Discovery_Financials Consortium_Balance sheet_Consolidated_Income Statement_2011 3" xfId="5672" xr:uid="{46178564-A035-434D-A24A-7C7844A41A54}"/>
    <cellStyle name="s_Valuation _BP2005-2010_Discovery_Financials Consortium_Balance sheet_Consolidated_Income Statement_2011 3 2" xfId="10408" xr:uid="{1F315926-EE9F-432F-B6E7-BEE72E478AF8}"/>
    <cellStyle name="s_Valuation _BP2005-2010_Discovery_Financials Consortium_Balance sheet_Consolidated_Income Statement_2011 4" xfId="6620" xr:uid="{AD7926C5-9375-4824-9B8D-CD3BCA4E4C89}"/>
    <cellStyle name="s_Valuation _BP2005-2010_Discovery_Financials Consortium_Balance sheet_Consolidated_Income Statement_2011 4 2" xfId="10409" xr:uid="{C813100C-A727-45B3-81A1-1A6F8018C604}"/>
    <cellStyle name="s_Valuation _BP2005-2010_Discovery_Financials Consortium_Balance sheet_Consolidated_Income Statement_2011 5" xfId="10404" xr:uid="{323B7ABC-B952-4B74-9DAA-86DB8B361A07}"/>
    <cellStyle name="s_Valuation _BP2005-2010_Discovery_Financials Consortium_Balance sheet_EBIT Var Bud" xfId="4837" xr:uid="{F98B1E93-723C-46EC-B36A-BAD11E6D96F5}"/>
    <cellStyle name="s_Valuation _BP2005-2010_Discovery_Financials Consortium_Balance sheet_EBIT Var Bud 2" xfId="6618" xr:uid="{87EB8A94-6C8A-4225-8B8A-1DB4C1A7B6BF}"/>
    <cellStyle name="s_Valuation _BP2005-2010_Discovery_Financials Consortium_Balance sheet_EBIT Var Bud 2 2" xfId="10410" xr:uid="{5DC75E91-0A6E-4406-87B5-29DFDD369FF6}"/>
    <cellStyle name="s_Valuation _BP2005-2010_Discovery_Financials Consortium_Balance sheet_écritures ESOP 2011- closing 08-2011" xfId="174" xr:uid="{F0F48AFC-9E8D-4D67-85FF-75629E46B414}"/>
    <cellStyle name="s_Valuation _BP2005-2010_Discovery_Financials Consortium_Balance sheet_écritures ESOP 2011- closing 08-2011 2" xfId="5673" xr:uid="{94656A11-739E-4169-9C92-69CF3339471B}"/>
    <cellStyle name="s_Valuation _BP2005-2010_Discovery_Financials Consortium_Balance sheet_écritures ESOP 2011- closing 08-2011 2 2" xfId="10412" xr:uid="{E9ADEF51-762C-4414-95E1-5082646CC35C}"/>
    <cellStyle name="s_Valuation _BP2005-2010_Discovery_Financials Consortium_Balance sheet_écritures ESOP 2011- closing 08-2011 3" xfId="8013" xr:uid="{6E1AAB64-AD2D-43B0-8C55-EF38808BF496}"/>
    <cellStyle name="s_Valuation _BP2005-2010_Discovery_Financials Consortium_Balance sheet_écritures ESOP 2011- closing 08-2011 3 2" xfId="10413" xr:uid="{3B7B0381-653C-4D4C-B405-0B66E6D7A438}"/>
    <cellStyle name="s_Valuation _BP2005-2010_Discovery_Financials Consortium_Balance sheet_écritures ESOP 2011- closing 08-2011 4" xfId="10411" xr:uid="{48F8F917-84C4-408B-BAA4-19902A970B6C}"/>
    <cellStyle name="s_Valuation _BP2005-2010_Discovery_Financials Consortium_Balance sheet_ESOP vEY_detail calculation_closing 2009_AFTER Towers Watson Input" xfId="175" xr:uid="{AB44C9A1-7079-4BDB-B755-8DDEA899B36D}"/>
    <cellStyle name="s_Valuation _BP2005-2010_Discovery_Financials Consortium_Balance sheet_ESOP vEY_detail calculation_closing 2009_AFTER Towers Watson Input 2" xfId="5674" xr:uid="{3188B78B-96F4-4A6F-A8F8-1E5F0DD9E6D4}"/>
    <cellStyle name="s_Valuation _BP2005-2010_Discovery_Financials Consortium_Balance sheet_ESOP vEY_detail calculation_closing 2009_AFTER Towers Watson Input 2 2" xfId="10415" xr:uid="{A1A643F7-A65F-4E68-9110-2FE6FED5E54F}"/>
    <cellStyle name="s_Valuation _BP2005-2010_Discovery_Financials Consortium_Balance sheet_ESOP vEY_detail calculation_closing 2009_AFTER Towers Watson Input 3" xfId="6617" xr:uid="{49276233-50F5-4536-ADFC-9012DE240616}"/>
    <cellStyle name="s_Valuation _BP2005-2010_Discovery_Financials Consortium_Balance sheet_ESOP vEY_detail calculation_closing 2009_AFTER Towers Watson Input 3 2" xfId="10416" xr:uid="{08B6A9E2-A08D-4D73-A506-4248329D2B5D}"/>
    <cellStyle name="s_Valuation _BP2005-2010_Discovery_Financials Consortium_Balance sheet_ESOP vEY_detail calculation_closing 2009_AFTER Towers Watson Input 4" xfId="10414" xr:uid="{45AEC3E1-A23B-444D-B924-314C1AAA3BC4}"/>
    <cellStyle name="s_Valuation _BP2005-2010_Discovery_Financials Consortium_Balance sheet_ETR " xfId="301" xr:uid="{66BC09BD-826E-4429-A3C8-425A642A3B27}"/>
    <cellStyle name="s_Valuation _BP2005-2010_Discovery_Financials Consortium_Balance sheet_ETR  2" xfId="5675" xr:uid="{5D8EC00D-C4B6-4B93-9A6D-7D4886A6554A}"/>
    <cellStyle name="s_Valuation _BP2005-2010_Discovery_Financials Consortium_Balance sheet_ETR  2 2" xfId="10418" xr:uid="{DDEEFBA5-C8AE-4A74-B27A-26F6D661E337}"/>
    <cellStyle name="s_Valuation _BP2005-2010_Discovery_Financials Consortium_Balance sheet_ETR  3" xfId="6616" xr:uid="{A89BFCC8-9FBD-46D9-834E-429C68DB4CBC}"/>
    <cellStyle name="s_Valuation _BP2005-2010_Discovery_Financials Consortium_Balance sheet_ETR  3 2" xfId="10419" xr:uid="{98B48DF2-F125-4FE7-BD76-7CBE3A69F5BC}"/>
    <cellStyle name="s_Valuation _BP2005-2010_Discovery_Financials Consortium_Balance sheet_ETR  4" xfId="10417" xr:uid="{39869D28-C650-4A76-BCAD-82F166C106BC}"/>
    <cellStyle name="s_Valuation _BP2005-2010_Discovery_Financials Consortium_Balance sheet_ETR _Reporting Bundle_2012 04" xfId="302" xr:uid="{66D5E1A3-CCF9-4C78-B97E-1386FC49FE34}"/>
    <cellStyle name="s_Valuation _BP2005-2010_Discovery_Financials Consortium_Balance sheet_ETR _Reporting Bundle_2012 04 2" xfId="5676" xr:uid="{D6DE768F-D35B-48AF-AADF-CB51A4DEE3AD}"/>
    <cellStyle name="s_Valuation _BP2005-2010_Discovery_Financials Consortium_Balance sheet_ETR _Reporting Bundle_2012 04 2 2" xfId="10421" xr:uid="{2486C047-3810-472D-8DC5-5A8EEE1D7BD0}"/>
    <cellStyle name="s_Valuation _BP2005-2010_Discovery_Financials Consortium_Balance sheet_ETR _Reporting Bundle_2012 04 3" xfId="6615" xr:uid="{D403D9FF-AEE6-48CC-8AB2-F5083FEF67D1}"/>
    <cellStyle name="s_Valuation _BP2005-2010_Discovery_Financials Consortium_Balance sheet_ETR _Reporting Bundle_2012 04 3 2" xfId="10422" xr:uid="{17C8D2ED-7C49-4A1B-BDF6-658526026883}"/>
    <cellStyle name="s_Valuation _BP2005-2010_Discovery_Financials Consortium_Balance sheet_ETR _Reporting Bundle_2012 04 4" xfId="10420" xr:uid="{EA08D3EA-C708-4CFE-9F09-EDD642E6AADC}"/>
    <cellStyle name="s_Valuation _BP2005-2010_Discovery_Financials Consortium_Balance sheet_ETR-Summary" xfId="303" xr:uid="{9913CA4F-D93C-479D-AEB8-CD07C3110460}"/>
    <cellStyle name="s_Valuation _BP2005-2010_Discovery_Financials Consortium_Balance sheet_ETR-Summary 2" xfId="5677" xr:uid="{5CFCDDE3-FB9B-46AF-8228-1D1C3D31312E}"/>
    <cellStyle name="s_Valuation _BP2005-2010_Discovery_Financials Consortium_Balance sheet_ETR-Summary 2 2" xfId="10424" xr:uid="{8FFD9E84-99E2-4EDA-AFDA-0949F69CFDE3}"/>
    <cellStyle name="s_Valuation _BP2005-2010_Discovery_Financials Consortium_Balance sheet_ETR-Summary 3" xfId="6075" xr:uid="{1BB15707-5C68-4FD5-B665-56FC3437ED39}"/>
    <cellStyle name="s_Valuation _BP2005-2010_Discovery_Financials Consortium_Balance sheet_ETR-Summary 3 2" xfId="10425" xr:uid="{5414EE7A-F4B9-429D-A4C9-34BC06BD380A}"/>
    <cellStyle name="s_Valuation _BP2005-2010_Discovery_Financials Consortium_Balance sheet_ETR-Summary 4" xfId="10423" xr:uid="{72A02046-0C59-4F5E-8668-8427CC314C13}"/>
    <cellStyle name="s_Valuation _BP2005-2010_Discovery_Financials Consortium_Balance sheet_ETR-Summary_Reporting Bundle_2012 04" xfId="304" xr:uid="{958807F4-5F3A-4600-A4EA-C1D9135AC0F5}"/>
    <cellStyle name="s_Valuation _BP2005-2010_Discovery_Financials Consortium_Balance sheet_ETR-Summary_Reporting Bundle_2012 04 2" xfId="5678" xr:uid="{0D5FD4D5-2024-4DC0-87E8-CB57150EFD3A}"/>
    <cellStyle name="s_Valuation _BP2005-2010_Discovery_Financials Consortium_Balance sheet_ETR-Summary_Reporting Bundle_2012 04 2 2" xfId="10427" xr:uid="{433A4DD5-124B-455E-B5AE-825C615CC871}"/>
    <cellStyle name="s_Valuation _BP2005-2010_Discovery_Financials Consortium_Balance sheet_ETR-Summary_Reporting Bundle_2012 04 3" xfId="6614" xr:uid="{F56BFFA5-3017-4A1F-AAEB-435B144A9071}"/>
    <cellStyle name="s_Valuation _BP2005-2010_Discovery_Financials Consortium_Balance sheet_ETR-Summary_Reporting Bundle_2012 04 3 2" xfId="10428" xr:uid="{6DBA14EA-6284-498C-AA23-10467BC2542B}"/>
    <cellStyle name="s_Valuation _BP2005-2010_Discovery_Financials Consortium_Balance sheet_ETR-Summary_Reporting Bundle_2012 04 4" xfId="10426" xr:uid="{1B950272-CA82-4896-BDA1-9BBA7C843C0C}"/>
    <cellStyle name="s_Valuation _BP2005-2010_Discovery_Financials Consortium_Balance sheet_GL_Payroll with Code Prime 06102011xls" xfId="305" xr:uid="{690AAC1D-C30C-4E88-8360-8A00C79ADC54}"/>
    <cellStyle name="s_Valuation _BP2005-2010_Discovery_Financials Consortium_Balance sheet_GL_Payroll with Code Prime 06102011xls 2" xfId="4838" xr:uid="{BE2CE4B3-EB13-4811-A402-AC69F8419E18}"/>
    <cellStyle name="s_Valuation _BP2005-2010_Discovery_Financials Consortium_Balance sheet_GL_Payroll with Code Prime 06102011xls 2 2" xfId="5679" xr:uid="{6758B975-8860-4D86-83DA-EDAAF75903AD}"/>
    <cellStyle name="s_Valuation _BP2005-2010_Discovery_Financials Consortium_Balance sheet_GL_Payroll with Code Prime 06102011xls 2 2 2" xfId="10431" xr:uid="{D663BA42-5918-4B2E-A858-605DA3DA40C1}"/>
    <cellStyle name="s_Valuation _BP2005-2010_Discovery_Financials Consortium_Balance sheet_GL_Payroll with Code Prime 06102011xls 2 3" xfId="6612" xr:uid="{1C69C739-ACFB-449D-B773-17A4D1F2A867}"/>
    <cellStyle name="s_Valuation _BP2005-2010_Discovery_Financials Consortium_Balance sheet_GL_Payroll with Code Prime 06102011xls 2 3 2" xfId="10432" xr:uid="{9AC0D21B-D41B-4094-BECB-11ACECAEA22C}"/>
    <cellStyle name="s_Valuation _BP2005-2010_Discovery_Financials Consortium_Balance sheet_GL_Payroll with Code Prime 06102011xls 2 4" xfId="10430" xr:uid="{D75C145A-5E47-495D-887A-F33AD9AD8CFF}"/>
    <cellStyle name="s_Valuation _BP2005-2010_Discovery_Financials Consortium_Balance sheet_GL_Payroll with Code Prime 06102011xls 3" xfId="5680" xr:uid="{08B5AA9D-9583-4BAA-AAF2-AEA16F10E1F7}"/>
    <cellStyle name="s_Valuation _BP2005-2010_Discovery_Financials Consortium_Balance sheet_GL_Payroll with Code Prime 06102011xls 3 2" xfId="10433" xr:uid="{3F789432-E0C7-48EA-987F-834395745B65}"/>
    <cellStyle name="s_Valuation _BP2005-2010_Discovery_Financials Consortium_Balance sheet_GL_Payroll with Code Prime 06102011xls 4" xfId="6613" xr:uid="{7ABB27A8-0680-48CE-9901-FFD5FE113B17}"/>
    <cellStyle name="s_Valuation _BP2005-2010_Discovery_Financials Consortium_Balance sheet_GL_Payroll with Code Prime 06102011xls 4 2" xfId="10434" xr:uid="{717DD043-49B1-42D8-BBCC-5083ECAC5F5A}"/>
    <cellStyle name="s_Valuation _BP2005-2010_Discovery_Financials Consortium_Balance sheet_GL_Payroll with Code Prime 06102011xls 5" xfId="10429" xr:uid="{F94B2055-2602-4590-BAA1-AF0B32B7BF14}"/>
    <cellStyle name="s_Valuation _BP2005-2010_Discovery_Financials Consortium_Balance sheet_GL_Payroll with Code Prime102011" xfId="306" xr:uid="{4BC24B12-1E7A-4045-9C17-196714069E6E}"/>
    <cellStyle name="s_Valuation _BP2005-2010_Discovery_Financials Consortium_Balance sheet_GL_Payroll with Code Prime102011 2" xfId="4839" xr:uid="{DBDED7E3-6C9D-4A40-AD42-E540FFBDF109}"/>
    <cellStyle name="s_Valuation _BP2005-2010_Discovery_Financials Consortium_Balance sheet_GL_Payroll with Code Prime102011 2 2" xfId="5681" xr:uid="{646FA1FD-4E76-4F76-86E3-52DA759D9E75}"/>
    <cellStyle name="s_Valuation _BP2005-2010_Discovery_Financials Consortium_Balance sheet_GL_Payroll with Code Prime102011 2 2 2" xfId="10437" xr:uid="{A67AF123-D821-4D05-99DD-1CC314E4F830}"/>
    <cellStyle name="s_Valuation _BP2005-2010_Discovery_Financials Consortium_Balance sheet_GL_Payroll with Code Prime102011 2 3" xfId="7918" xr:uid="{CD64F4A6-83C6-4201-A1BB-826A0D08E62C}"/>
    <cellStyle name="s_Valuation _BP2005-2010_Discovery_Financials Consortium_Balance sheet_GL_Payroll with Code Prime102011 2 3 2" xfId="10438" xr:uid="{B3EFFA51-95FD-4B68-B19B-EA9B9B15B69E}"/>
    <cellStyle name="s_Valuation _BP2005-2010_Discovery_Financials Consortium_Balance sheet_GL_Payroll with Code Prime102011 2 4" xfId="10436" xr:uid="{46AA450C-D98E-467A-932C-64B50F13ECF5}"/>
    <cellStyle name="s_Valuation _BP2005-2010_Discovery_Financials Consortium_Balance sheet_GL_Payroll with Code Prime102011 3" xfId="5682" xr:uid="{7D60CBEE-BBD9-4E7D-B68E-3FBA581D3AE2}"/>
    <cellStyle name="s_Valuation _BP2005-2010_Discovery_Financials Consortium_Balance sheet_GL_Payroll with Code Prime102011 3 2" xfId="10439" xr:uid="{FE678FEB-93C7-4E15-BFB5-1529706E0DF4}"/>
    <cellStyle name="s_Valuation _BP2005-2010_Discovery_Financials Consortium_Balance sheet_GL_Payroll with Code Prime102011 4" xfId="8042" xr:uid="{3870CED3-5A58-426B-80F1-4881C39154E1}"/>
    <cellStyle name="s_Valuation _BP2005-2010_Discovery_Financials Consortium_Balance sheet_GL_Payroll with Code Prime102011 4 2" xfId="10440" xr:uid="{F852BB0F-F994-42A8-A17D-2BCAE49907A0}"/>
    <cellStyle name="s_Valuation _BP2005-2010_Discovery_Financials Consortium_Balance sheet_GL_Payroll with Code Prime102011 5" xfId="10435" xr:uid="{0AA471A5-CC5B-43C1-A417-5182CE970A76}"/>
    <cellStyle name="s_Valuation _BP2005-2010_Discovery_Financials Consortium_Balance sheet_Net debt historicals" xfId="176" xr:uid="{DBEB99FE-17C5-440A-B7CE-74B4F831D4DE}"/>
    <cellStyle name="s_Valuation _BP2005-2010_Discovery_Financials Consortium_Balance sheet_Net debt historicals 2" xfId="5683" xr:uid="{62A53B3F-9E94-483B-8EA2-0FC5FC6E22F3}"/>
    <cellStyle name="s_Valuation _BP2005-2010_Discovery_Financials Consortium_Balance sheet_Net debt historicals 2 2" xfId="10442" xr:uid="{A6C9AD80-04DC-497C-BD77-19A97D680378}"/>
    <cellStyle name="s_Valuation _BP2005-2010_Discovery_Financials Consortium_Balance sheet_Net debt historicals 3" xfId="7997" xr:uid="{71C4C82B-8A21-421D-94C1-5BA0D0CF067F}"/>
    <cellStyle name="s_Valuation _BP2005-2010_Discovery_Financials Consortium_Balance sheet_Net debt historicals 3 2" xfId="10443" xr:uid="{1C80A7EF-8A45-4183-BD1E-CEFD3FF2222B}"/>
    <cellStyle name="s_Valuation _BP2005-2010_Discovery_Financials Consortium_Balance sheet_Net debt historicals 4" xfId="10441" xr:uid="{08832942-E1A9-4279-A045-9089C5A5BEB8}"/>
    <cellStyle name="s_Valuation _BP2005-2010_Discovery_Financials Consortium_Balance sheet_Operation viability" xfId="4840" xr:uid="{22095FB9-3BE9-4315-A56F-4B43E5C62278}"/>
    <cellStyle name="s_Valuation _BP2005-2010_Discovery_Financials Consortium_Balance sheet_Operation viability 2" xfId="4841" xr:uid="{BDF2EEEE-A914-4314-84C4-CB3359B26DDB}"/>
    <cellStyle name="s_Valuation _BP2005-2010_Discovery_Financials Consortium_Balance sheet_Operation viability 2 2" xfId="6611" xr:uid="{CDA5707E-A5E4-455D-B5CF-872395465AB7}"/>
    <cellStyle name="s_Valuation _BP2005-2010_Discovery_Financials Consortium_Balance sheet_Operation viability 2 2 2" xfId="10444" xr:uid="{BCE1F257-B034-4C98-83F7-964088841EE4}"/>
    <cellStyle name="s_Valuation _BP2005-2010_Discovery_Financials Consortium_Balance sheet_Operation viability 3" xfId="8039" xr:uid="{312BC73A-DE5A-4EEC-AD94-DA87BB7CBE62}"/>
    <cellStyle name="s_Valuation _BP2005-2010_Discovery_Financials Consortium_Balance sheet_Operation viability 3 2" xfId="10445" xr:uid="{AEC631C9-84FA-4F93-B06A-513282AAD4FE}"/>
    <cellStyle name="s_Valuation _BP2005-2010_Discovery_Financials Consortium_Balance sheet_QR1 2012 BS  CF" xfId="4842" xr:uid="{B72CA35E-B45E-403E-AF88-DE1E51906DE0}"/>
    <cellStyle name="s_Valuation _BP2005-2010_Discovery_Financials Consortium_Balance sheet_QR1 2012 BS  CF 2" xfId="5684" xr:uid="{331F34E7-A886-4F29-AC2C-CFF510D747FD}"/>
    <cellStyle name="s_Valuation _BP2005-2010_Discovery_Financials Consortium_Balance sheet_QR1 2012 BS  CF 2 2" xfId="10447" xr:uid="{9C3CEE30-809D-432A-BC07-F2A3CF447B4D}"/>
    <cellStyle name="s_Valuation _BP2005-2010_Discovery_Financials Consortium_Balance sheet_QR1 2012 BS  CF 3" xfId="6610" xr:uid="{7BE54740-0D2D-4BBC-8048-06868DDCDEF1}"/>
    <cellStyle name="s_Valuation _BP2005-2010_Discovery_Financials Consortium_Balance sheet_QR1 2012 BS  CF 3 2" xfId="10448" xr:uid="{5EAC3FA8-2D5F-40E1-96A0-FE8FB333FF16}"/>
    <cellStyle name="s_Valuation _BP2005-2010_Discovery_Financials Consortium_Balance sheet_QR1 2012 BS  CF 4" xfId="10446" xr:uid="{CA3E7579-35E3-4152-9021-B4D21762C7BA}"/>
    <cellStyle name="s_Valuation _BP2005-2010_Discovery_Financials Consortium_Balance sheet_QR1 2012 input for Cash flow WB 13 4 2012 FINAL" xfId="4843" xr:uid="{452A0878-3C2E-4E8C-8347-336B50A1C49C}"/>
    <cellStyle name="s_Valuation _BP2005-2010_Discovery_Financials Consortium_Balance sheet_QR1 2012 input for Cash flow WB 13 4 2012 FINAL 2" xfId="5685" xr:uid="{13A746A7-F733-4B79-A2BE-0CC4C90BB1FF}"/>
    <cellStyle name="s_Valuation _BP2005-2010_Discovery_Financials Consortium_Balance sheet_QR1 2012 input for Cash flow WB 13 4 2012 FINAL 2 2" xfId="10450" xr:uid="{2C9AFECF-405F-49CE-94D6-2746637F72CA}"/>
    <cellStyle name="s_Valuation _BP2005-2010_Discovery_Financials Consortium_Balance sheet_QR1 2012 input for Cash flow WB 13 4 2012 FINAL 3" xfId="6609" xr:uid="{BBE466E9-997A-4273-829E-55F7DB0864B9}"/>
    <cellStyle name="s_Valuation _BP2005-2010_Discovery_Financials Consortium_Balance sheet_QR1 2012 input for Cash flow WB 13 4 2012 FINAL 3 2" xfId="10451" xr:uid="{58CC02D9-048F-4290-8234-4577DB669B35}"/>
    <cellStyle name="s_Valuation _BP2005-2010_Discovery_Financials Consortium_Balance sheet_QR1 2012 input for Cash flow WB 13 4 2012 FINAL 4" xfId="10449" xr:uid="{2FF5BA25-48D3-417F-A2F2-C0CA27483CBB}"/>
    <cellStyle name="s_Valuation _BP2005-2010_Discovery_Financials Consortium_Balance sheet_QRI 2012 BS - CF_FINAL" xfId="4844" xr:uid="{EF2E7C0B-BB1E-4217-B310-718AC4AB86E4}"/>
    <cellStyle name="s_Valuation _BP2005-2010_Discovery_Financials Consortium_Balance sheet_QRI 2012 BS - CF_FINAL 2" xfId="5686" xr:uid="{4F45D956-B76C-41E0-8AA1-F8814F961480}"/>
    <cellStyle name="s_Valuation _BP2005-2010_Discovery_Financials Consortium_Balance sheet_QRI 2012 BS - CF_FINAL 2 2" xfId="10453" xr:uid="{742C4A1E-BBAD-4052-9B5A-DDB74F29DA84}"/>
    <cellStyle name="s_Valuation _BP2005-2010_Discovery_Financials Consortium_Balance sheet_QRI 2012 BS - CF_FINAL 3" xfId="6608" xr:uid="{29075DEB-02F7-490E-97B6-D09870A20DAC}"/>
    <cellStyle name="s_Valuation _BP2005-2010_Discovery_Financials Consortium_Balance sheet_QRI 2012 BS - CF_FINAL 3 2" xfId="10454" xr:uid="{6589474F-0148-477B-889B-02C77630585C}"/>
    <cellStyle name="s_Valuation _BP2005-2010_Discovery_Financials Consortium_Balance sheet_QRI 2012 BS - CF_FINAL 4" xfId="10452" xr:uid="{D0082FC1-4998-4F16-986F-783C7DFBF7F9}"/>
    <cellStyle name="s_Valuation _BP2005-2010_Discovery_Financials Consortium_Balance sheet_Xl0000028" xfId="4845" xr:uid="{8CF51C26-67EB-4A28-9E04-C0ED571CD9F4}"/>
    <cellStyle name="s_Valuation _BP2005-2010_Discovery_Financials Consortium_Balance sheet_Xl0000028 2" xfId="5687" xr:uid="{CA67A9E4-C151-4C7A-AFE0-0B4E02A26AFB}"/>
    <cellStyle name="s_Valuation _BP2005-2010_Discovery_Financials Consortium_Balance sheet_Xl0000028 2 2" xfId="10456" xr:uid="{6CC1EB8A-645A-4E0C-917E-6E2D48B235EF}"/>
    <cellStyle name="s_Valuation _BP2005-2010_Discovery_Financials Consortium_Balance sheet_Xl0000028 3" xfId="6607" xr:uid="{3D2D37CC-9365-44C9-BE66-A1B55ED0FAB0}"/>
    <cellStyle name="s_Valuation _BP2005-2010_Discovery_Financials Consortium_Balance sheet_Xl0000028 3 2" xfId="10457" xr:uid="{F0B6EC4C-EA50-4B59-A451-4F0819195028}"/>
    <cellStyle name="s_Valuation _BP2005-2010_Discovery_Financials Consortium_Balance sheet_Xl0000028 4" xfId="10455" xr:uid="{108FA9AF-5BAD-47D9-A63C-17DF3C02D302}"/>
    <cellStyle name="s_Valuation _BP2005-2010_Discovery_Financials-ent details_Consortium" xfId="177" xr:uid="{63B46874-CEDF-47D8-ADAB-D88D6CAE7970}"/>
    <cellStyle name="s_Valuation _BP2005-2010_Discovery_Financials-ent details_Consortium 2" xfId="4846" xr:uid="{93F46590-26AA-437F-8CE2-7713FCBB6DCE}"/>
    <cellStyle name="s_Valuation _BP2005-2010_Discovery_Financials-ent details_Consortium 2 2" xfId="4847" xr:uid="{BF7E2252-3D3E-4CF5-AB24-E4FF443C32BB}"/>
    <cellStyle name="s_Valuation _BP2005-2010_Discovery_Financials-ent details_Consortium 2 2 2" xfId="5688" xr:uid="{4399AD3E-4EB9-407A-9A6D-17043EEDD11A}"/>
    <cellStyle name="s_Valuation _BP2005-2010_Discovery_Financials-ent details_Consortium 2 2 2 2" xfId="10459" xr:uid="{497B56F1-BD0E-40C1-9A26-ED0C8C59984E}"/>
    <cellStyle name="s_Valuation _BP2005-2010_Discovery_Financials-ent details_Consortium 2 2 3" xfId="6604" xr:uid="{15C6BBF0-CB24-4363-8C9A-9EA21BA2744F}"/>
    <cellStyle name="s_Valuation _BP2005-2010_Discovery_Financials-ent details_Consortium 2 2 3 2" xfId="10460" xr:uid="{689DCBD1-8A94-4C36-937B-DF8913021B3F}"/>
    <cellStyle name="s_Valuation _BP2005-2010_Discovery_Financials-ent details_Consortium 2 2 4" xfId="10458" xr:uid="{A7F78281-43E0-4DFC-8EF5-A20542167BB1}"/>
    <cellStyle name="s_Valuation _BP2005-2010_Discovery_Financials-ent details_Consortium 2 3" xfId="5300" xr:uid="{689802FF-079A-4732-BD8E-76B27185AFD4}"/>
    <cellStyle name="s_Valuation _BP2005-2010_Discovery_Financials-ent details_Consortium 2 3 2" xfId="5689" xr:uid="{BC6FA73D-4D04-4744-954B-29E92D58C2CE}"/>
    <cellStyle name="s_Valuation _BP2005-2010_Discovery_Financials-ent details_Consortium 2 3 2 2" xfId="10462" xr:uid="{C4F0C29E-8F48-4BBF-B8BA-9C14116E1B26}"/>
    <cellStyle name="s_Valuation _BP2005-2010_Discovery_Financials-ent details_Consortium 2 3 3" xfId="6603" xr:uid="{376358D1-7B54-43EE-AFDB-B5B51EA40C01}"/>
    <cellStyle name="s_Valuation _BP2005-2010_Discovery_Financials-ent details_Consortium 2 3 3 2" xfId="10463" xr:uid="{B6916DFC-E162-47FB-B219-868CFC2CD33D}"/>
    <cellStyle name="s_Valuation _BP2005-2010_Discovery_Financials-ent details_Consortium 2 3 4" xfId="10461" xr:uid="{B66BCE79-4A52-428A-9C80-6F810267C1D4}"/>
    <cellStyle name="s_Valuation _BP2005-2010_Discovery_Financials-ent details_Consortium 2 4" xfId="6605" xr:uid="{B598D7BF-EA03-4D2B-8229-64EC08AFB869}"/>
    <cellStyle name="s_Valuation _BP2005-2010_Discovery_Financials-ent details_Consortium 2 4 2" xfId="10464" xr:uid="{EE294D75-7A4E-4FBB-9927-D461F86FD3AD}"/>
    <cellStyle name="s_Valuation _BP2005-2010_Discovery_Financials-ent details_Consortium 3" xfId="5460" xr:uid="{B840A8BD-1CF9-4752-A6A6-62EB52AC8DD1}"/>
    <cellStyle name="s_Valuation _BP2005-2010_Discovery_Financials-ent details_Consortium 3 2" xfId="7983" xr:uid="{C2A16FDB-5D04-41A4-81F3-FAC5471D18F9}"/>
    <cellStyle name="s_Valuation _BP2005-2010_Discovery_Financials-ent details_Consortium 3 2 2" xfId="10466" xr:uid="{29FD9414-4C03-445F-930A-F954FA4437E1}"/>
    <cellStyle name="s_Valuation _BP2005-2010_Discovery_Financials-ent details_Consortium 3 3" xfId="10465" xr:uid="{26493F87-FAD8-4E2E-858C-56723A297FB8}"/>
    <cellStyle name="s_Valuation _BP2005-2010_Discovery_Financials-ent details_Consortium 4" xfId="8036" xr:uid="{0EAD555E-D64C-4E01-8A18-3F760B20791F}"/>
    <cellStyle name="s_Valuation _BP2005-2010_Discovery_Financials-ent details_Consortium 4 2" xfId="10467" xr:uid="{C1D73B5C-41E1-4C90-8B56-1F6C997EFCB9}"/>
    <cellStyle name="s_Valuation _BP2005-2010_Discovery_Financials-ent details_Consortium 5" xfId="7989" xr:uid="{2C7B61A2-662D-4CAB-9700-8AD088755037}"/>
    <cellStyle name="s_Valuation _BP2005-2010_Discovery_Financials-ent details_Consortium 5 2" xfId="10468" xr:uid="{A4667064-E2F8-4130-B9EB-BDEE1FEB3D65}"/>
    <cellStyle name="s_Valuation _BP2005-2010_Discovery_Financials-ent details_Consortium 6" xfId="6606" xr:uid="{BBB408C5-FB3B-4C0E-9ECE-57793F71A0F9}"/>
    <cellStyle name="s_Valuation _BP2005-2010_Discovery_Financials-ent details_Consortium 6 2" xfId="10469" xr:uid="{8D14D9E2-72BA-4642-B450-AA78CDEAB8BD}"/>
    <cellStyle name="s_Valuation _BP2005-2010_Discovery_Financials-ent details_Consortium_061_QR1_FINAL" xfId="178" xr:uid="{FE7819A9-38F8-4DE2-874E-8E60C87E2895}"/>
    <cellStyle name="s_Valuation _BP2005-2010_Discovery_Financials-ent details_Consortium_061_QR1_FINAL 2" xfId="5690" xr:uid="{9394D1DE-40E4-4495-AFC0-45DBB59673EA}"/>
    <cellStyle name="s_Valuation _BP2005-2010_Discovery_Financials-ent details_Consortium_061_QR1_FINAL 2 2" xfId="10471" xr:uid="{5021EC89-99D6-4CE8-A4F6-B156E84E9C60}"/>
    <cellStyle name="s_Valuation _BP2005-2010_Discovery_Financials-ent details_Consortium_061_QR1_FINAL 3" xfId="7945" xr:uid="{4D550BF5-F019-43C3-ABF3-AB19B13957E5}"/>
    <cellStyle name="s_Valuation _BP2005-2010_Discovery_Financials-ent details_Consortium_061_QR1_FINAL 3 2" xfId="10472" xr:uid="{B9F70EBC-1060-4BEA-8EF7-2B9A9B8DBDEB}"/>
    <cellStyle name="s_Valuation _BP2005-2010_Discovery_Financials-ent details_Consortium_061_QR1_FINAL 4" xfId="10470" xr:uid="{012824CA-6122-4B6A-814F-0D47CD4394CB}"/>
    <cellStyle name="s_Valuation _BP2005-2010_Discovery_Financials-ent details_Consortium_2012 QR1 Waterfall_Capex28 3 2012" xfId="4848" xr:uid="{00EB22DC-F6BF-46BC-B240-C5268F72CBA7}"/>
    <cellStyle name="s_Valuation _BP2005-2010_Discovery_Financials-ent details_Consortium_2012 QR1 Waterfall_Capex28 3 2012 2" xfId="5691" xr:uid="{EB2E9CD2-8625-45A5-B536-C0BC1179FF3D}"/>
    <cellStyle name="s_Valuation _BP2005-2010_Discovery_Financials-ent details_Consortium_2012 QR1 Waterfall_Capex28 3 2012 2 2" xfId="10474" xr:uid="{7B3AB17F-6666-4038-BEF2-187DFCEECDBB}"/>
    <cellStyle name="s_Valuation _BP2005-2010_Discovery_Financials-ent details_Consortium_2012 QR1 Waterfall_Capex28 3 2012 3" xfId="6602" xr:uid="{003C7BF6-DEB0-47C6-8663-DD538C55FD8D}"/>
    <cellStyle name="s_Valuation _BP2005-2010_Discovery_Financials-ent details_Consortium_2012 QR1 Waterfall_Capex28 3 2012 3 2" xfId="10475" xr:uid="{04DD6A0A-B3B2-4287-854B-010A6FA85E08}"/>
    <cellStyle name="s_Valuation _BP2005-2010_Discovery_Financials-ent details_Consortium_2012 QR1 Waterfall_Capex28 3 2012 4" xfId="10473" xr:uid="{5CBE65F0-F939-4C63-ABE5-63DDFCB28722}"/>
    <cellStyle name="s_Valuation _BP2005-2010_Discovery_Financials-ent details_Consortium_Cash_Flow_2011" xfId="4849" xr:uid="{635263F6-2494-4830-A0D9-58AC231B25CA}"/>
    <cellStyle name="s_Valuation _BP2005-2010_Discovery_Financials-ent details_Consortium_Cash_Flow_2011 2" xfId="5692" xr:uid="{F7A8EDEC-4343-4307-9A41-4A506341734A}"/>
    <cellStyle name="s_Valuation _BP2005-2010_Discovery_Financials-ent details_Consortium_Cash_Flow_2011 2 2" xfId="10477" xr:uid="{52F65D82-4CBF-4A05-8CAD-61D1B69621EE}"/>
    <cellStyle name="s_Valuation _BP2005-2010_Discovery_Financials-ent details_Consortium_Cash_Flow_2011 3" xfId="6601" xr:uid="{C572479D-CE83-4AA4-8A53-34ABE067847F}"/>
    <cellStyle name="s_Valuation _BP2005-2010_Discovery_Financials-ent details_Consortium_Cash_Flow_2011 3 2" xfId="10478" xr:uid="{2015D38B-8C99-4153-9AC5-DA681DF72C96}"/>
    <cellStyle name="s_Valuation _BP2005-2010_Discovery_Financials-ent details_Consortium_Cash_Flow_2011 4" xfId="10476" xr:uid="{53CDB1A2-9B2B-4E80-8F60-7F526D20CFCA}"/>
    <cellStyle name="s_Valuation _BP2005-2010_Discovery_Financials-ent details_Consortium_Consolidated_Income Statement_2011" xfId="4850" xr:uid="{E654A2D8-E73F-4ED7-8872-19270A45E501}"/>
    <cellStyle name="s_Valuation _BP2005-2010_Discovery_Financials-ent details_Consortium_Consolidated_Income Statement_2011 2" xfId="4851" xr:uid="{F64E8343-A9B3-4DFD-97CA-45164D580235}"/>
    <cellStyle name="s_Valuation _BP2005-2010_Discovery_Financials-ent details_Consortium_Consolidated_Income Statement_2011 2 2" xfId="5693" xr:uid="{2A57A9A4-C70F-4925-86FD-25CA5E3701D9}"/>
    <cellStyle name="s_Valuation _BP2005-2010_Discovery_Financials-ent details_Consortium_Consolidated_Income Statement_2011 2 2 2" xfId="10481" xr:uid="{DC4A9E3F-4607-4FD9-8BA3-34E6FC77CD72}"/>
    <cellStyle name="s_Valuation _BP2005-2010_Discovery_Financials-ent details_Consortium_Consolidated_Income Statement_2011 2 3" xfId="6599" xr:uid="{AD317C8A-685E-45BE-833C-0DA535A7FB7A}"/>
    <cellStyle name="s_Valuation _BP2005-2010_Discovery_Financials-ent details_Consortium_Consolidated_Income Statement_2011 2 3 2" xfId="10482" xr:uid="{5D1E26DA-F020-4B6F-AFFA-6EAC269B3C9B}"/>
    <cellStyle name="s_Valuation _BP2005-2010_Discovery_Financials-ent details_Consortium_Consolidated_Income Statement_2011 2 4" xfId="10480" xr:uid="{5B3CA03C-2743-4EC3-9AD7-BA688639AA6D}"/>
    <cellStyle name="s_Valuation _BP2005-2010_Discovery_Financials-ent details_Consortium_Consolidated_Income Statement_2011 3" xfId="5694" xr:uid="{65EDB010-15E9-4A41-B49F-01D5F63FD2B4}"/>
    <cellStyle name="s_Valuation _BP2005-2010_Discovery_Financials-ent details_Consortium_Consolidated_Income Statement_2011 3 2" xfId="10483" xr:uid="{BE22F26E-605A-4E36-80B1-BB13111EB018}"/>
    <cellStyle name="s_Valuation _BP2005-2010_Discovery_Financials-ent details_Consortium_Consolidated_Income Statement_2011 4" xfId="6600" xr:uid="{C846FC25-6EDC-418C-A525-C49795114798}"/>
    <cellStyle name="s_Valuation _BP2005-2010_Discovery_Financials-ent details_Consortium_Consolidated_Income Statement_2011 4 2" xfId="10484" xr:uid="{C35100B3-E045-437F-8550-128008D72087}"/>
    <cellStyle name="s_Valuation _BP2005-2010_Discovery_Financials-ent details_Consortium_Consolidated_Income Statement_2011 5" xfId="10479" xr:uid="{1E7E9ED4-49AA-4F3C-B9F9-6614CAFD9B97}"/>
    <cellStyle name="s_Valuation _BP2005-2010_Discovery_Financials-ent details_Consortium_EBIT Var Bud" xfId="4852" xr:uid="{DF86CF3F-D511-4E95-BAC1-B7D8A7DCBC95}"/>
    <cellStyle name="s_Valuation _BP2005-2010_Discovery_Financials-ent details_Consortium_EBIT Var Bud 2" xfId="6598" xr:uid="{A4A14FBD-6250-4B00-9872-EA7A77D6369B}"/>
    <cellStyle name="s_Valuation _BP2005-2010_Discovery_Financials-ent details_Consortium_EBIT Var Bud 2 2" xfId="10485" xr:uid="{616CE782-C167-4E95-8900-6E53DDAA27D0}"/>
    <cellStyle name="s_Valuation _BP2005-2010_Discovery_Financials-ent details_Consortium_écritures ESOP 2011- closing 08-2011" xfId="179" xr:uid="{9DC7DAFD-09B3-4240-B561-78F7036D5B51}"/>
    <cellStyle name="s_Valuation _BP2005-2010_Discovery_Financials-ent details_Consortium_écritures ESOP 2011- closing 08-2011 2" xfId="5695" xr:uid="{982D5C66-DAFD-43CA-BB60-A566C65E4D36}"/>
    <cellStyle name="s_Valuation _BP2005-2010_Discovery_Financials-ent details_Consortium_écritures ESOP 2011- closing 08-2011 2 2" xfId="10487" xr:uid="{5CB8E287-B8D9-41C4-9FD6-3AD0A4282808}"/>
    <cellStyle name="s_Valuation _BP2005-2010_Discovery_Financials-ent details_Consortium_écritures ESOP 2011- closing 08-2011 3" xfId="6597" xr:uid="{D9A575B6-C8F3-4457-857F-22B90464C131}"/>
    <cellStyle name="s_Valuation _BP2005-2010_Discovery_Financials-ent details_Consortium_écritures ESOP 2011- closing 08-2011 3 2" xfId="10488" xr:uid="{709A2567-BC54-4429-AC17-7C852DDFE1D4}"/>
    <cellStyle name="s_Valuation _BP2005-2010_Discovery_Financials-ent details_Consortium_écritures ESOP 2011- closing 08-2011 4" xfId="10486" xr:uid="{D877E864-86B6-46AE-8C8B-AA06FB6A8736}"/>
    <cellStyle name="s_Valuation _BP2005-2010_Discovery_Financials-ent details_Consortium_ESOP vEY_detail calculation_closing 2009_AFTER Towers Watson Input" xfId="180" xr:uid="{85006ABE-D6D1-4748-B5B4-35E7F1C3771F}"/>
    <cellStyle name="s_Valuation _BP2005-2010_Discovery_Financials-ent details_Consortium_ESOP vEY_detail calculation_closing 2009_AFTER Towers Watson Input 2" xfId="5696" xr:uid="{BE641C1F-29E9-416A-90E7-CA1C5CF2AC97}"/>
    <cellStyle name="s_Valuation _BP2005-2010_Discovery_Financials-ent details_Consortium_ESOP vEY_detail calculation_closing 2009_AFTER Towers Watson Input 2 2" xfId="10490" xr:uid="{6128D85E-6BCE-491D-A09B-247F16BB5024}"/>
    <cellStyle name="s_Valuation _BP2005-2010_Discovery_Financials-ent details_Consortium_ESOP vEY_detail calculation_closing 2009_AFTER Towers Watson Input 3" xfId="6596" xr:uid="{69AA83D8-DDDF-4191-9FB6-B521334DECBC}"/>
    <cellStyle name="s_Valuation _BP2005-2010_Discovery_Financials-ent details_Consortium_ESOP vEY_detail calculation_closing 2009_AFTER Towers Watson Input 3 2" xfId="10491" xr:uid="{87F1AB18-176D-4847-BCEB-FD3BE388D66A}"/>
    <cellStyle name="s_Valuation _BP2005-2010_Discovery_Financials-ent details_Consortium_ESOP vEY_detail calculation_closing 2009_AFTER Towers Watson Input 4" xfId="10489" xr:uid="{830EACBA-1607-44EE-B3FC-B3FB300F77C4}"/>
    <cellStyle name="s_Valuation _BP2005-2010_Discovery_Financials-ent details_Consortium_ETR " xfId="307" xr:uid="{5E03E1B3-77BB-44E0-A89A-9F8BE1E62EF9}"/>
    <cellStyle name="s_Valuation _BP2005-2010_Discovery_Financials-ent details_Consortium_ETR  2" xfId="5697" xr:uid="{1A16A28A-311F-4126-97BC-B9E74A891D7A}"/>
    <cellStyle name="s_Valuation _BP2005-2010_Discovery_Financials-ent details_Consortium_ETR  2 2" xfId="10493" xr:uid="{529A9B34-6C26-4E64-BDCA-3F18B60DBAD1}"/>
    <cellStyle name="s_Valuation _BP2005-2010_Discovery_Financials-ent details_Consortium_ETR  3" xfId="6595" xr:uid="{0F8691A8-C93C-4FE7-8F5C-5556EAFD07B4}"/>
    <cellStyle name="s_Valuation _BP2005-2010_Discovery_Financials-ent details_Consortium_ETR  3 2" xfId="10494" xr:uid="{2D067E4F-1447-4570-A3F6-E75CF20BE222}"/>
    <cellStyle name="s_Valuation _BP2005-2010_Discovery_Financials-ent details_Consortium_ETR  4" xfId="10492" xr:uid="{38EE6027-14CF-4674-855C-7B32483C9C28}"/>
    <cellStyle name="s_Valuation _BP2005-2010_Discovery_Financials-ent details_Consortium_ETR _Reporting Bundle_2012 04" xfId="308" xr:uid="{74D96672-BFF7-43E9-8E5E-D340E1D26AF4}"/>
    <cellStyle name="s_Valuation _BP2005-2010_Discovery_Financials-ent details_Consortium_ETR _Reporting Bundle_2012 04 2" xfId="5698" xr:uid="{ECFD4645-FD42-4C06-9DA4-C3AEAA9B7DD6}"/>
    <cellStyle name="s_Valuation _BP2005-2010_Discovery_Financials-ent details_Consortium_ETR _Reporting Bundle_2012 04 2 2" xfId="10496" xr:uid="{F8881C57-D90B-4709-892D-FF6824C287E4}"/>
    <cellStyle name="s_Valuation _BP2005-2010_Discovery_Financials-ent details_Consortium_ETR _Reporting Bundle_2012 04 3" xfId="6594" xr:uid="{89960993-0BA9-40E3-B046-541E9AAEB27F}"/>
    <cellStyle name="s_Valuation _BP2005-2010_Discovery_Financials-ent details_Consortium_ETR _Reporting Bundle_2012 04 3 2" xfId="10497" xr:uid="{01D87A86-A9D0-43EF-BEE6-AD1945E75E63}"/>
    <cellStyle name="s_Valuation _BP2005-2010_Discovery_Financials-ent details_Consortium_ETR _Reporting Bundle_2012 04 4" xfId="10495" xr:uid="{4A5EE0DE-DF80-4D3F-A58E-17C96DC90995}"/>
    <cellStyle name="s_Valuation _BP2005-2010_Discovery_Financials-ent details_Consortium_ETR-Summary" xfId="309" xr:uid="{A8604B8B-976C-4EFC-B7A3-FB57857EAD61}"/>
    <cellStyle name="s_Valuation _BP2005-2010_Discovery_Financials-ent details_Consortium_ETR-Summary 2" xfId="5699" xr:uid="{E1D993F6-F455-46B6-A1E2-D7492128FA93}"/>
    <cellStyle name="s_Valuation _BP2005-2010_Discovery_Financials-ent details_Consortium_ETR-Summary 2 2" xfId="10499" xr:uid="{B0946C02-8152-491F-AC5C-3533DB11A540}"/>
    <cellStyle name="s_Valuation _BP2005-2010_Discovery_Financials-ent details_Consortium_ETR-Summary 3" xfId="7947" xr:uid="{46FA70E5-8694-448E-9EDB-FAD58D1B23FB}"/>
    <cellStyle name="s_Valuation _BP2005-2010_Discovery_Financials-ent details_Consortium_ETR-Summary 3 2" xfId="10500" xr:uid="{50C858A5-2798-40A1-8719-8A73281F562B}"/>
    <cellStyle name="s_Valuation _BP2005-2010_Discovery_Financials-ent details_Consortium_ETR-Summary 4" xfId="10498" xr:uid="{3E350026-0674-4E3A-92D7-9A8B50D44A4A}"/>
    <cellStyle name="s_Valuation _BP2005-2010_Discovery_Financials-ent details_Consortium_ETR-Summary_Reporting Bundle_2012 04" xfId="310" xr:uid="{DDA0973B-C8BF-4F8A-8EA5-2CC027AC2A83}"/>
    <cellStyle name="s_Valuation _BP2005-2010_Discovery_Financials-ent details_Consortium_ETR-Summary_Reporting Bundle_2012 04 2" xfId="5700" xr:uid="{D28F41F8-A6D6-4D9E-93A6-19190E1D54FB}"/>
    <cellStyle name="s_Valuation _BP2005-2010_Discovery_Financials-ent details_Consortium_ETR-Summary_Reporting Bundle_2012 04 2 2" xfId="10502" xr:uid="{450CFF87-B12E-4CEB-B27F-FC8A0B944DDF}"/>
    <cellStyle name="s_Valuation _BP2005-2010_Discovery_Financials-ent details_Consortium_ETR-Summary_Reporting Bundle_2012 04 3" xfId="7988" xr:uid="{118A0FEC-04C6-4EC0-B6F0-64366E3D2E84}"/>
    <cellStyle name="s_Valuation _BP2005-2010_Discovery_Financials-ent details_Consortium_ETR-Summary_Reporting Bundle_2012 04 3 2" xfId="10503" xr:uid="{AF4C43B0-4795-4282-8CC0-B81F2C30FDFB}"/>
    <cellStyle name="s_Valuation _BP2005-2010_Discovery_Financials-ent details_Consortium_ETR-Summary_Reporting Bundle_2012 04 4" xfId="10501" xr:uid="{C2AD873A-E1BD-48CF-962C-4CE47A1DA017}"/>
    <cellStyle name="s_Valuation _BP2005-2010_Discovery_Financials-ent details_Consortium_GL_Payroll with Code Prime 06102011xls" xfId="311" xr:uid="{7B117285-5360-4660-80EE-25BF96A31E34}"/>
    <cellStyle name="s_Valuation _BP2005-2010_Discovery_Financials-ent details_Consortium_GL_Payroll with Code Prime 06102011xls 2" xfId="4853" xr:uid="{4BBACF2C-8ED5-4E33-938A-08D8826A72AB}"/>
    <cellStyle name="s_Valuation _BP2005-2010_Discovery_Financials-ent details_Consortium_GL_Payroll with Code Prime 06102011xls 2 2" xfId="5701" xr:uid="{E22D7395-4318-44C2-9824-0D5B820BFC8F}"/>
    <cellStyle name="s_Valuation _BP2005-2010_Discovery_Financials-ent details_Consortium_GL_Payroll with Code Prime 06102011xls 2 2 2" xfId="10506" xr:uid="{22ECD4DD-10A6-4814-80E3-974D87F59F09}"/>
    <cellStyle name="s_Valuation _BP2005-2010_Discovery_Financials-ent details_Consortium_GL_Payroll with Code Prime 06102011xls 2 3" xfId="7908" xr:uid="{BF886AAB-9401-420B-B032-F66DE491AC52}"/>
    <cellStyle name="s_Valuation _BP2005-2010_Discovery_Financials-ent details_Consortium_GL_Payroll with Code Prime 06102011xls 2 3 2" xfId="10507" xr:uid="{302F93F9-2448-4DD0-9B78-B3EC8CC495DD}"/>
    <cellStyle name="s_Valuation _BP2005-2010_Discovery_Financials-ent details_Consortium_GL_Payroll with Code Prime 06102011xls 2 4" xfId="10505" xr:uid="{AF585634-7ED1-4668-9A04-B0338BB5FCCE}"/>
    <cellStyle name="s_Valuation _BP2005-2010_Discovery_Financials-ent details_Consortium_GL_Payroll with Code Prime 06102011xls 3" xfId="5702" xr:uid="{FE7B1A97-CAB7-4C8E-A6ED-952A0F569A32}"/>
    <cellStyle name="s_Valuation _BP2005-2010_Discovery_Financials-ent details_Consortium_GL_Payroll with Code Prime 06102011xls 3 2" xfId="10508" xr:uid="{982C3C51-62BF-43FC-ABE8-C88C69816CD4}"/>
    <cellStyle name="s_Valuation _BP2005-2010_Discovery_Financials-ent details_Consortium_GL_Payroll with Code Prime 06102011xls 4" xfId="8006" xr:uid="{B8952A4A-5A40-40D7-B479-1995F39F0714}"/>
    <cellStyle name="s_Valuation _BP2005-2010_Discovery_Financials-ent details_Consortium_GL_Payroll with Code Prime 06102011xls 4 2" xfId="10509" xr:uid="{78BAA4AA-4B79-4DD7-93F8-0E7768BC00EF}"/>
    <cellStyle name="s_Valuation _BP2005-2010_Discovery_Financials-ent details_Consortium_GL_Payroll with Code Prime 06102011xls 5" xfId="10504" xr:uid="{335B4095-3065-4633-A060-E23E43ABC6CD}"/>
    <cellStyle name="s_Valuation _BP2005-2010_Discovery_Financials-ent details_Consortium_GL_Payroll with Code Prime102011" xfId="312" xr:uid="{7FE30651-B0E6-4E81-B774-19EE133BCFB3}"/>
    <cellStyle name="s_Valuation _BP2005-2010_Discovery_Financials-ent details_Consortium_GL_Payroll with Code Prime102011 2" xfId="4854" xr:uid="{B627C76F-CC48-4771-8BDE-E25C3E8B973B}"/>
    <cellStyle name="s_Valuation _BP2005-2010_Discovery_Financials-ent details_Consortium_GL_Payroll with Code Prime102011 2 2" xfId="5703" xr:uid="{310A5E73-668B-4EC2-A459-BE0488862138}"/>
    <cellStyle name="s_Valuation _BP2005-2010_Discovery_Financials-ent details_Consortium_GL_Payroll with Code Prime102011 2 2 2" xfId="10512" xr:uid="{03DC78F5-D962-4C7E-B046-9A2EFF426FA7}"/>
    <cellStyle name="s_Valuation _BP2005-2010_Discovery_Financials-ent details_Consortium_GL_Payroll with Code Prime102011 2 3" xfId="6592" xr:uid="{155680F0-9884-4523-8ED0-0019C8326BD2}"/>
    <cellStyle name="s_Valuation _BP2005-2010_Discovery_Financials-ent details_Consortium_GL_Payroll with Code Prime102011 2 3 2" xfId="10513" xr:uid="{B7F37FE5-3092-4B6E-8D9C-CACBAACDACF9}"/>
    <cellStyle name="s_Valuation _BP2005-2010_Discovery_Financials-ent details_Consortium_GL_Payroll with Code Prime102011 2 4" xfId="10511" xr:uid="{A9DAC0EB-0C5A-4CF8-B4E1-2F767B20181A}"/>
    <cellStyle name="s_Valuation _BP2005-2010_Discovery_Financials-ent details_Consortium_GL_Payroll with Code Prime102011 3" xfId="5704" xr:uid="{9A81E844-4604-4A70-BEEA-64BC743C8BBA}"/>
    <cellStyle name="s_Valuation _BP2005-2010_Discovery_Financials-ent details_Consortium_GL_Payroll with Code Prime102011 3 2" xfId="10514" xr:uid="{50C2724B-2492-4E50-B8A3-8F038B9FF45C}"/>
    <cellStyle name="s_Valuation _BP2005-2010_Discovery_Financials-ent details_Consortium_GL_Payroll with Code Prime102011 4" xfId="6593" xr:uid="{8A2774DA-8BCE-47EE-A08E-5BB9DC8A27B7}"/>
    <cellStyle name="s_Valuation _BP2005-2010_Discovery_Financials-ent details_Consortium_GL_Payroll with Code Prime102011 4 2" xfId="10515" xr:uid="{6E0E1701-820F-47D6-A926-4A9C6D672A05}"/>
    <cellStyle name="s_Valuation _BP2005-2010_Discovery_Financials-ent details_Consortium_GL_Payroll with Code Prime102011 5" xfId="10510" xr:uid="{8A672F8D-58CE-4A10-8B1D-74463DBDB706}"/>
    <cellStyle name="s_Valuation _BP2005-2010_Discovery_Financials-ent details_Consortium_Net debt historicals" xfId="181" xr:uid="{D7470347-14A0-4C6C-AACA-C615E76A5A91}"/>
    <cellStyle name="s_Valuation _BP2005-2010_Discovery_Financials-ent details_Consortium_Net debt historicals 2" xfId="5705" xr:uid="{E41D5C16-DBA8-4728-AB9C-2855FFE25CA4}"/>
    <cellStyle name="s_Valuation _BP2005-2010_Discovery_Financials-ent details_Consortium_Net debt historicals 2 2" xfId="10517" xr:uid="{F3987587-B170-4DE9-A5F9-477A3F1674E2}"/>
    <cellStyle name="s_Valuation _BP2005-2010_Discovery_Financials-ent details_Consortium_Net debt historicals 3" xfId="6591" xr:uid="{BC8E76D9-8284-4BA6-9B82-0DEC5FFD31C1}"/>
    <cellStyle name="s_Valuation _BP2005-2010_Discovery_Financials-ent details_Consortium_Net debt historicals 3 2" xfId="10518" xr:uid="{C3B53E83-39D7-4ED1-B4DD-9BB95144493D}"/>
    <cellStyle name="s_Valuation _BP2005-2010_Discovery_Financials-ent details_Consortium_Net debt historicals 4" xfId="10516" xr:uid="{57B55BB5-9186-49EA-AABD-7DEA30C54C44}"/>
    <cellStyle name="s_Valuation _BP2005-2010_Discovery_Financials-ent details_Consortium_Operation viability" xfId="4855" xr:uid="{5D239C09-80D6-4959-9B5D-55E204F62541}"/>
    <cellStyle name="s_Valuation _BP2005-2010_Discovery_Financials-ent details_Consortium_Operation viability 2" xfId="4856" xr:uid="{45377F12-A64F-4D82-8C74-9B3672273B75}"/>
    <cellStyle name="s_Valuation _BP2005-2010_Discovery_Financials-ent details_Consortium_Operation viability 2 2" xfId="6589" xr:uid="{AECA9762-0911-4360-A4CC-CD237BE8A539}"/>
    <cellStyle name="s_Valuation _BP2005-2010_Discovery_Financials-ent details_Consortium_Operation viability 2 2 2" xfId="10519" xr:uid="{3CAF5775-21E7-48ED-88C4-AC2B40389295}"/>
    <cellStyle name="s_Valuation _BP2005-2010_Discovery_Financials-ent details_Consortium_Operation viability 3" xfId="6590" xr:uid="{107E869F-2FFD-4D9A-AB83-A2A6E2F8F51D}"/>
    <cellStyle name="s_Valuation _BP2005-2010_Discovery_Financials-ent details_Consortium_Operation viability 3 2" xfId="10520" xr:uid="{5DAAE7FB-A8DE-4C98-86A7-16F0C8800637}"/>
    <cellStyle name="s_Valuation _BP2005-2010_Discovery_Financials-ent details_Consortium_QR1 2012 BS  CF" xfId="4857" xr:uid="{6FA56BC8-2804-4D97-9539-3EA4BB7901B6}"/>
    <cellStyle name="s_Valuation _BP2005-2010_Discovery_Financials-ent details_Consortium_QR1 2012 BS  CF 2" xfId="5706" xr:uid="{1D4A88E3-A790-482A-B10B-F392BD10628F}"/>
    <cellStyle name="s_Valuation _BP2005-2010_Discovery_Financials-ent details_Consortium_QR1 2012 BS  CF 2 2" xfId="10522" xr:uid="{A61237EC-7397-4CEB-B2D4-14403E23646C}"/>
    <cellStyle name="s_Valuation _BP2005-2010_Discovery_Financials-ent details_Consortium_QR1 2012 BS  CF 3" xfId="6588" xr:uid="{1F212E74-B30B-45B0-BA41-7541616FDA1A}"/>
    <cellStyle name="s_Valuation _BP2005-2010_Discovery_Financials-ent details_Consortium_QR1 2012 BS  CF 3 2" xfId="10523" xr:uid="{B952833B-3DFF-458E-B732-DB50D52034E5}"/>
    <cellStyle name="s_Valuation _BP2005-2010_Discovery_Financials-ent details_Consortium_QR1 2012 BS  CF 4" xfId="10521" xr:uid="{61A803E2-E157-4214-859B-57EDE8033659}"/>
    <cellStyle name="s_Valuation _BP2005-2010_Discovery_Financials-ent details_Consortium_QR1 2012 input for Cash flow WB 13 4 2012 FINAL" xfId="4858" xr:uid="{6518B9CB-C688-4F29-A6AE-3A33C654A267}"/>
    <cellStyle name="s_Valuation _BP2005-2010_Discovery_Financials-ent details_Consortium_QR1 2012 input for Cash flow WB 13 4 2012 FINAL 2" xfId="5707" xr:uid="{BC5CAFD5-173E-4CA9-8A44-9A482C2E63FE}"/>
    <cellStyle name="s_Valuation _BP2005-2010_Discovery_Financials-ent details_Consortium_QR1 2012 input for Cash flow WB 13 4 2012 FINAL 2 2" xfId="10525" xr:uid="{CB319852-A19C-4A02-BBE6-89B88E45CB7A}"/>
    <cellStyle name="s_Valuation _BP2005-2010_Discovery_Financials-ent details_Consortium_QR1 2012 input for Cash flow WB 13 4 2012 FINAL 3" xfId="6587" xr:uid="{F28149CB-2698-4F6D-98CA-B158277171B2}"/>
    <cellStyle name="s_Valuation _BP2005-2010_Discovery_Financials-ent details_Consortium_QR1 2012 input for Cash flow WB 13 4 2012 FINAL 3 2" xfId="10526" xr:uid="{38F24FE7-33E9-4B3E-891F-AFCB3B246F43}"/>
    <cellStyle name="s_Valuation _BP2005-2010_Discovery_Financials-ent details_Consortium_QR1 2012 input for Cash flow WB 13 4 2012 FINAL 4" xfId="10524" xr:uid="{D5B896AB-A275-46B4-A102-7E5D3D51D5E3}"/>
    <cellStyle name="s_Valuation _BP2005-2010_Discovery_Financials-ent details_Consortium_QRI 2012 BS - CF_FINAL" xfId="4859" xr:uid="{463F989C-9B1F-433E-AB57-FBFDB6074AD1}"/>
    <cellStyle name="s_Valuation _BP2005-2010_Discovery_Financials-ent details_Consortium_QRI 2012 BS - CF_FINAL 2" xfId="5708" xr:uid="{7EF67A52-ED09-4602-B213-DE9690E505C2}"/>
    <cellStyle name="s_Valuation _BP2005-2010_Discovery_Financials-ent details_Consortium_QRI 2012 BS - CF_FINAL 2 2" xfId="10528" xr:uid="{0BC40A55-AF91-433F-A127-C959F6735A59}"/>
    <cellStyle name="s_Valuation _BP2005-2010_Discovery_Financials-ent details_Consortium_QRI 2012 BS - CF_FINAL 3" xfId="6586" xr:uid="{737F6166-E4B6-4E2C-86C1-7684C4DD2119}"/>
    <cellStyle name="s_Valuation _BP2005-2010_Discovery_Financials-ent details_Consortium_QRI 2012 BS - CF_FINAL 3 2" xfId="10529" xr:uid="{1E8143DE-D898-49E3-9361-FD1C5405A5F6}"/>
    <cellStyle name="s_Valuation _BP2005-2010_Discovery_Financials-ent details_Consortium_QRI 2012 BS - CF_FINAL 4" xfId="10527" xr:uid="{E6C4F482-0D9A-44C2-8851-20701F89B575}"/>
    <cellStyle name="s_Valuation _BP2005-2010_Discovery_Financials-ent details_Consortium_Xl0000028" xfId="4860" xr:uid="{08BCCFB9-A868-42FB-A0DD-66EF8A68A23C}"/>
    <cellStyle name="s_Valuation _BP2005-2010_Discovery_Financials-ent details_Consortium_Xl0000028 2" xfId="5709" xr:uid="{F51EEB34-D268-48E5-A9EE-7876CB762130}"/>
    <cellStyle name="s_Valuation _BP2005-2010_Discovery_Financials-ent details_Consortium_Xl0000028 2 2" xfId="10531" xr:uid="{C93EFAC7-E437-4B19-A7E6-E43BC707974C}"/>
    <cellStyle name="s_Valuation _BP2005-2010_Discovery_Financials-ent details_Consortium_Xl0000028 3" xfId="6585" xr:uid="{47533E7C-75D8-4160-8B4A-EAB1DF38A0C0}"/>
    <cellStyle name="s_Valuation _BP2005-2010_Discovery_Financials-ent details_Consortium_Xl0000028 3 2" xfId="10532" xr:uid="{620A3EE5-9DEC-4E27-A6FF-850C8E62515B}"/>
    <cellStyle name="s_Valuation _BP2005-2010_Discovery_Financials-ent details_Consortium_Xl0000028 4" xfId="10530" xr:uid="{3497E715-1EB6-4EFD-B0F7-A8AC68FD5C2C}"/>
    <cellStyle name="s_Valuation _BP2005-2010_EBIT Var Bud" xfId="4861" xr:uid="{EDC116B4-C35D-440A-9A67-F3DB4C7E8CD8}"/>
    <cellStyle name="s_Valuation _BP2005-2010_EBIT Var Bud 2" xfId="7967" xr:uid="{9FC61B29-3F90-49B2-ADC2-BDFB16460638}"/>
    <cellStyle name="s_Valuation _BP2005-2010_EBIT Var Bud 2 2" xfId="10533" xr:uid="{8E8AB67E-A946-4B67-A53D-57DBA8AC8808}"/>
    <cellStyle name="s_Valuation _BP2005-2010_écritures ESOP 2011- closing 08-2011" xfId="182" xr:uid="{D31FBD3C-E147-44C7-9883-634FE950F5CA}"/>
    <cellStyle name="s_Valuation _BP2005-2010_écritures ESOP 2011- closing 08-2011 2" xfId="5710" xr:uid="{5AE7FD61-1D2F-4C5E-B9F2-58E7B6F12523}"/>
    <cellStyle name="s_Valuation _BP2005-2010_écritures ESOP 2011- closing 08-2011 2 2" xfId="10535" xr:uid="{36E59487-FAA2-471A-96C8-069CB21B3B06}"/>
    <cellStyle name="s_Valuation _BP2005-2010_écritures ESOP 2011- closing 08-2011 3" xfId="8032" xr:uid="{027BF022-BFAE-4191-8032-90E215BD2397}"/>
    <cellStyle name="s_Valuation _BP2005-2010_écritures ESOP 2011- closing 08-2011 3 2" xfId="10536" xr:uid="{E2796609-F5EF-4BC4-9941-22B9236D1CAD}"/>
    <cellStyle name="s_Valuation _BP2005-2010_écritures ESOP 2011- closing 08-2011 4" xfId="10534" xr:uid="{D34CCD4F-CC0F-478A-9272-418AEB858315}"/>
    <cellStyle name="s_Valuation _BP2005-2010_ESOP vEY_detail calculation_closing 2009_AFTER Towers Watson Input" xfId="183" xr:uid="{5F50A3B1-2C38-4099-A283-A31CBF1E946E}"/>
    <cellStyle name="s_Valuation _BP2005-2010_ESOP vEY_detail calculation_closing 2009_AFTER Towers Watson Input 2" xfId="5711" xr:uid="{6D0E6736-91F2-472B-A0A8-BE40097E619E}"/>
    <cellStyle name="s_Valuation _BP2005-2010_ESOP vEY_detail calculation_closing 2009_AFTER Towers Watson Input 2 2" xfId="10538" xr:uid="{46DEC481-D63C-4486-A8D7-9BA2AB00A159}"/>
    <cellStyle name="s_Valuation _BP2005-2010_ESOP vEY_detail calculation_closing 2009_AFTER Towers Watson Input 3" xfId="8002" xr:uid="{D7D46E29-3620-4B0E-8FCE-C10045558710}"/>
    <cellStyle name="s_Valuation _BP2005-2010_ESOP vEY_detail calculation_closing 2009_AFTER Towers Watson Input 3 2" xfId="10539" xr:uid="{0D74F62C-CF27-4B75-B8CA-D296642913D9}"/>
    <cellStyle name="s_Valuation _BP2005-2010_ESOP vEY_detail calculation_closing 2009_AFTER Towers Watson Input 4" xfId="10537" xr:uid="{34479421-2256-4ACB-B06A-DFB2ED553B8F}"/>
    <cellStyle name="s_Valuation _BP2005-2010_ETR " xfId="313" xr:uid="{116003F5-4C90-43AE-8127-56EB4628406E}"/>
    <cellStyle name="s_Valuation _BP2005-2010_ETR  2" xfId="5712" xr:uid="{FC525B2F-6B5D-4129-B09B-3D3DCCF6C9FB}"/>
    <cellStyle name="s_Valuation _BP2005-2010_ETR  2 2" xfId="10541" xr:uid="{129BE37E-95F7-4145-9E95-33615AAA8742}"/>
    <cellStyle name="s_Valuation _BP2005-2010_ETR  3" xfId="7932" xr:uid="{FB35037F-E42F-4640-A5E9-4EA212755173}"/>
    <cellStyle name="s_Valuation _BP2005-2010_ETR  3 2" xfId="10542" xr:uid="{27C4BEF5-E130-45B0-A2AA-66D1A780D55C}"/>
    <cellStyle name="s_Valuation _BP2005-2010_ETR  4" xfId="10540" xr:uid="{02BEDFE3-815B-4653-BF2B-F87C78F855F2}"/>
    <cellStyle name="s_Valuation _BP2005-2010_ETR _Reporting Bundle_2012 04" xfId="314" xr:uid="{A055F2C8-F58E-4985-86DB-58BC90472960}"/>
    <cellStyle name="s_Valuation _BP2005-2010_ETR _Reporting Bundle_2012 04 2" xfId="5713" xr:uid="{60F3AA2B-258B-401E-ACC5-653F2ACC991A}"/>
    <cellStyle name="s_Valuation _BP2005-2010_ETR _Reporting Bundle_2012 04 2 2" xfId="10544" xr:uid="{74F6973F-C85D-4F56-A1D0-6EDF30218CA0}"/>
    <cellStyle name="s_Valuation _BP2005-2010_ETR _Reporting Bundle_2012 04 3" xfId="6584" xr:uid="{18ECCBEB-A26B-4A5D-8919-3F2838F4221E}"/>
    <cellStyle name="s_Valuation _BP2005-2010_ETR _Reporting Bundle_2012 04 3 2" xfId="10545" xr:uid="{A580EAC4-E42D-4D34-A643-CC54F93354C5}"/>
    <cellStyle name="s_Valuation _BP2005-2010_ETR _Reporting Bundle_2012 04 4" xfId="10543" xr:uid="{23B1E77B-0EA9-4706-8AE2-A014E8F56C68}"/>
    <cellStyle name="s_Valuation _BP2005-2010_ETR-Summary" xfId="315" xr:uid="{1A9E8D00-7DFB-416A-BF98-60F1A5160834}"/>
    <cellStyle name="s_Valuation _BP2005-2010_ETR-Summary 2" xfId="5714" xr:uid="{162A26A7-F7FE-4A7B-BED8-B76C10C43422}"/>
    <cellStyle name="s_Valuation _BP2005-2010_ETR-Summary 2 2" xfId="10547" xr:uid="{CD1C46BE-B7F3-4A15-AC9C-5A35B92500F6}"/>
    <cellStyle name="s_Valuation _BP2005-2010_ETR-Summary 3" xfId="6583" xr:uid="{96854116-43E3-4DAA-AA57-BA3B123D6B7E}"/>
    <cellStyle name="s_Valuation _BP2005-2010_ETR-Summary 3 2" xfId="10548" xr:uid="{D59614CA-8F2F-4397-BF91-73EE3D2B6DD4}"/>
    <cellStyle name="s_Valuation _BP2005-2010_ETR-Summary 4" xfId="10546" xr:uid="{4CF3A9EE-D326-44C7-BC91-E5D04106B7E3}"/>
    <cellStyle name="s_Valuation _BP2005-2010_ETR-Summary_Reporting Bundle_2012 04" xfId="316" xr:uid="{69409843-7D52-4CFC-9DD0-AC102E96318F}"/>
    <cellStyle name="s_Valuation _BP2005-2010_ETR-Summary_Reporting Bundle_2012 04 2" xfId="5715" xr:uid="{443C060C-C386-48BD-B1E8-887056ADA699}"/>
    <cellStyle name="s_Valuation _BP2005-2010_ETR-Summary_Reporting Bundle_2012 04 2 2" xfId="10550" xr:uid="{46B135C2-5151-4BCF-A1EF-A2B25AE17C93}"/>
    <cellStyle name="s_Valuation _BP2005-2010_ETR-Summary_Reporting Bundle_2012 04 3" xfId="6582" xr:uid="{25085805-AA1C-40AB-BB68-759D2BE350FA}"/>
    <cellStyle name="s_Valuation _BP2005-2010_ETR-Summary_Reporting Bundle_2012 04 3 2" xfId="10551" xr:uid="{97324CC4-A396-466B-9CE0-39329B38B513}"/>
    <cellStyle name="s_Valuation _BP2005-2010_ETR-Summary_Reporting Bundle_2012 04 4" xfId="10549" xr:uid="{4ADC7C17-491C-44D0-B462-72E0B59D102F}"/>
    <cellStyle name="s_Valuation _BP2005-2010_GL_Payroll with Code Prime 06102011xls" xfId="317" xr:uid="{30D36A4B-C778-42AB-BF00-782F6605EE43}"/>
    <cellStyle name="s_Valuation _BP2005-2010_GL_Payroll with Code Prime 06102011xls 2" xfId="4862" xr:uid="{2B8336D5-B6E2-481E-9FD9-6676917C1C97}"/>
    <cellStyle name="s_Valuation _BP2005-2010_GL_Payroll with Code Prime 06102011xls 2 2" xfId="5716" xr:uid="{C5E54541-4777-4687-96D2-72B1C252AAB3}"/>
    <cellStyle name="s_Valuation _BP2005-2010_GL_Payroll with Code Prime 06102011xls 2 2 2" xfId="10554" xr:uid="{75D0EE0B-77C4-41E0-8387-28318C23D1E3}"/>
    <cellStyle name="s_Valuation _BP2005-2010_GL_Payroll with Code Prime 06102011xls 2 3" xfId="6580" xr:uid="{92816B38-7036-4A5D-94C0-C78A36370435}"/>
    <cellStyle name="s_Valuation _BP2005-2010_GL_Payroll with Code Prime 06102011xls 2 3 2" xfId="10555" xr:uid="{BF2EB8FA-E843-40B1-AE28-150198CB679D}"/>
    <cellStyle name="s_Valuation _BP2005-2010_GL_Payroll with Code Prime 06102011xls 2 4" xfId="10553" xr:uid="{7861E372-737B-4C61-BF64-E09DACA669F4}"/>
    <cellStyle name="s_Valuation _BP2005-2010_GL_Payroll with Code Prime 06102011xls 3" xfId="5717" xr:uid="{8E8F865F-3E1E-4A49-98F9-64C92B65764C}"/>
    <cellStyle name="s_Valuation _BP2005-2010_GL_Payroll with Code Prime 06102011xls 3 2" xfId="10556" xr:uid="{6891F380-E62D-45EE-8290-1AFF2AE48DDD}"/>
    <cellStyle name="s_Valuation _BP2005-2010_GL_Payroll with Code Prime 06102011xls 4" xfId="6581" xr:uid="{CC31D977-F744-4BFC-AB87-878894BDB205}"/>
    <cellStyle name="s_Valuation _BP2005-2010_GL_Payroll with Code Prime 06102011xls 4 2" xfId="10557" xr:uid="{05B76E13-9DC7-4747-A9CC-048001179A11}"/>
    <cellStyle name="s_Valuation _BP2005-2010_GL_Payroll with Code Prime 06102011xls 5" xfId="10552" xr:uid="{24EA7F34-5CB2-4B98-BA95-F04843C6DAAD}"/>
    <cellStyle name="s_Valuation _BP2005-2010_GL_Payroll with Code Prime102011" xfId="318" xr:uid="{9EED5F24-7798-420E-AD5E-3116D632709D}"/>
    <cellStyle name="s_Valuation _BP2005-2010_GL_Payroll with Code Prime102011 2" xfId="4863" xr:uid="{D8FCCE13-4FEF-4589-BE85-A803AE3C7A0C}"/>
    <cellStyle name="s_Valuation _BP2005-2010_GL_Payroll with Code Prime102011 2 2" xfId="5718" xr:uid="{AC8E21F9-B632-4228-B5A6-1193ED558F86}"/>
    <cellStyle name="s_Valuation _BP2005-2010_GL_Payroll with Code Prime102011 2 2 2" xfId="10560" xr:uid="{BBE75710-121B-404C-8B1E-FE1D4A151DC3}"/>
    <cellStyle name="s_Valuation _BP2005-2010_GL_Payroll with Code Prime102011 2 3" xfId="6578" xr:uid="{AFF820A5-3CE7-4C92-99A2-2ADA99999001}"/>
    <cellStyle name="s_Valuation _BP2005-2010_GL_Payroll with Code Prime102011 2 3 2" xfId="10561" xr:uid="{62694E84-E871-4CF0-8367-40541EBFE69F}"/>
    <cellStyle name="s_Valuation _BP2005-2010_GL_Payroll with Code Prime102011 2 4" xfId="10559" xr:uid="{85579E8A-D81C-4E9E-9E0B-65F160CC0EBF}"/>
    <cellStyle name="s_Valuation _BP2005-2010_GL_Payroll with Code Prime102011 3" xfId="5719" xr:uid="{1366A099-1715-487E-8D63-D1C8033CC524}"/>
    <cellStyle name="s_Valuation _BP2005-2010_GL_Payroll with Code Prime102011 3 2" xfId="10562" xr:uid="{B5267B52-F591-4CFC-AA4A-7BC21D541128}"/>
    <cellStyle name="s_Valuation _BP2005-2010_GL_Payroll with Code Prime102011 4" xfId="6579" xr:uid="{575F400F-12B3-4D50-B72F-3B70CE0FCD07}"/>
    <cellStyle name="s_Valuation _BP2005-2010_GL_Payroll with Code Prime102011 4 2" xfId="10563" xr:uid="{2B324450-543B-4037-9BBB-000DC6C02C4E}"/>
    <cellStyle name="s_Valuation _BP2005-2010_GL_Payroll with Code Prime102011 5" xfId="10558" xr:uid="{4292FF10-694E-4F36-AA5A-6C220B9F5FB9}"/>
    <cellStyle name="s_Valuation _BP2005-2010_Net debt historicals" xfId="184" xr:uid="{78A3175B-6728-4441-99E1-FB3DA850779D}"/>
    <cellStyle name="s_Valuation _BP2005-2010_Net debt historicals 2" xfId="5720" xr:uid="{4077FA50-0691-4B1F-9D14-29E1CBFBC093}"/>
    <cellStyle name="s_Valuation _BP2005-2010_Net debt historicals 2 2" xfId="10565" xr:uid="{60015B14-34F6-4E3A-803D-70F9EA5109E0}"/>
    <cellStyle name="s_Valuation _BP2005-2010_Net debt historicals 3" xfId="6577" xr:uid="{A8982F0D-390D-446A-83AB-7D8B7ECFD6B0}"/>
    <cellStyle name="s_Valuation _BP2005-2010_Net debt historicals 3 2" xfId="10566" xr:uid="{7D7272E8-E424-4278-A4B1-075AFB544878}"/>
    <cellStyle name="s_Valuation _BP2005-2010_Net debt historicals 4" xfId="10564" xr:uid="{D2214890-E2AE-4C4B-95FF-474A97A04222}"/>
    <cellStyle name="s_Valuation _BP2005-2010_Operation viability" xfId="4864" xr:uid="{E170BB4C-9E3C-4547-860E-EDF8D0B45E46}"/>
    <cellStyle name="s_Valuation _BP2005-2010_Operation viability 2" xfId="4865" xr:uid="{747B632B-CD8F-4117-867D-9746D3055153}"/>
    <cellStyle name="s_Valuation _BP2005-2010_Operation viability 2 2" xfId="7910" xr:uid="{0AE1D8D2-BFE8-41DF-9439-72EF0AFAC6E0}"/>
    <cellStyle name="s_Valuation _BP2005-2010_Operation viability 2 2 2" xfId="10567" xr:uid="{8EEF20F6-BCBC-488D-B1FB-962ED1418413}"/>
    <cellStyle name="s_Valuation _BP2005-2010_Operation viability 3" xfId="6576" xr:uid="{430B5002-ADB7-42A3-8CFF-A26DD761DD3E}"/>
    <cellStyle name="s_Valuation _BP2005-2010_Operation viability 3 2" xfId="10568" xr:uid="{1D2063E4-282C-4DB1-9D76-EC8C020C1D05}"/>
    <cellStyle name="s_Valuation _BP2005-2010_QR1 2012 BS  CF" xfId="4866" xr:uid="{A7D0CD5A-EA6E-4806-8078-3539EA9606C7}"/>
    <cellStyle name="s_Valuation _BP2005-2010_QR1 2012 BS  CF 2" xfId="5721" xr:uid="{97CECFA7-543E-4B97-AD48-C80F22574F61}"/>
    <cellStyle name="s_Valuation _BP2005-2010_QR1 2012 BS  CF 2 2" xfId="10570" xr:uid="{D70EE8DF-F47D-4A5D-B0A5-EC0665C1C695}"/>
    <cellStyle name="s_Valuation _BP2005-2010_QR1 2012 BS  CF 3" xfId="7956" xr:uid="{D2C33665-C4C5-4825-A0BC-65FA763273E5}"/>
    <cellStyle name="s_Valuation _BP2005-2010_QR1 2012 BS  CF 3 2" xfId="10571" xr:uid="{0F0DE6FE-3D08-4DEE-AE42-C54ECCEED198}"/>
    <cellStyle name="s_Valuation _BP2005-2010_QR1 2012 BS  CF 4" xfId="10569" xr:uid="{B14BED96-438F-4E5D-8218-EF59C147C115}"/>
    <cellStyle name="s_Valuation _BP2005-2010_QR1 2012 input for Cash flow WB 13 4 2012 FINAL" xfId="4867" xr:uid="{ADC678CC-EE2B-4BB1-9595-CE0BEA16C7A2}"/>
    <cellStyle name="s_Valuation _BP2005-2010_QR1 2012 input for Cash flow WB 13 4 2012 FINAL 2" xfId="5722" xr:uid="{0EAB754F-D5FD-4AF3-A5A3-15A9BF3EB41B}"/>
    <cellStyle name="s_Valuation _BP2005-2010_QR1 2012 input for Cash flow WB 13 4 2012 FINAL 2 2" xfId="10573" xr:uid="{30FD872F-10B7-46F6-849F-1D50F78025BE}"/>
    <cellStyle name="s_Valuation _BP2005-2010_QR1 2012 input for Cash flow WB 13 4 2012 FINAL 3" xfId="7971" xr:uid="{BDD1D5B7-BAFB-4490-991E-96A24F197214}"/>
    <cellStyle name="s_Valuation _BP2005-2010_QR1 2012 input for Cash flow WB 13 4 2012 FINAL 3 2" xfId="10574" xr:uid="{BBFCC925-87C7-424C-91D8-5BDB76BEA413}"/>
    <cellStyle name="s_Valuation _BP2005-2010_QR1 2012 input for Cash flow WB 13 4 2012 FINAL 4" xfId="10572" xr:uid="{61AF4A9F-6402-4E19-90C6-D57F50667A69}"/>
    <cellStyle name="s_Valuation _BP2005-2010_QRI 2012 BS - CF_FINAL" xfId="4868" xr:uid="{75C47CF8-6429-452A-8566-CF8773636BA9}"/>
    <cellStyle name="s_Valuation _BP2005-2010_QRI 2012 BS - CF_FINAL 2" xfId="5723" xr:uid="{7FEC817C-0B38-4494-A4D7-AEC45124B60D}"/>
    <cellStyle name="s_Valuation _BP2005-2010_QRI 2012 BS - CF_FINAL 2 2" xfId="10576" xr:uid="{5BECB295-5A00-4A3F-A79A-F1A79AF33E8F}"/>
    <cellStyle name="s_Valuation _BP2005-2010_QRI 2012 BS - CF_FINAL 3" xfId="8021" xr:uid="{E8DA9BBC-CFC6-42C3-A5C5-7243EBA01DD4}"/>
    <cellStyle name="s_Valuation _BP2005-2010_QRI 2012 BS - CF_FINAL 3 2" xfId="10577" xr:uid="{C0FA22E6-1BDF-4496-9528-C974B9AA9489}"/>
    <cellStyle name="s_Valuation _BP2005-2010_QRI 2012 BS - CF_FINAL 4" xfId="10575" xr:uid="{79D12660-9ECF-4A95-B9BD-98DA0C699775}"/>
    <cellStyle name="s_Valuation _BP2005-2010_Xl0000028" xfId="4869" xr:uid="{421DEA66-8ED9-4F39-83B4-E60036D042AA}"/>
    <cellStyle name="s_Valuation _BP2005-2010_Xl0000028 2" xfId="5724" xr:uid="{2C21609B-B82F-48FA-BE20-3A31956E34FB}"/>
    <cellStyle name="s_Valuation _BP2005-2010_Xl0000028 2 2" xfId="10579" xr:uid="{C94F0A8E-6B34-47A3-8253-BDD5CFD8C7BE}"/>
    <cellStyle name="s_Valuation _BP2005-2010_Xl0000028 3" xfId="6575" xr:uid="{56536AB0-784D-4B0E-835B-AA4E65FA87A1}"/>
    <cellStyle name="s_Valuation _BP2005-2010_Xl0000028 3 2" xfId="10580" xr:uid="{0B141FA5-4DC1-4C41-BCFC-01F626A70EF6}"/>
    <cellStyle name="s_Valuation _BP2005-2010_Xl0000028 4" xfId="10578" xr:uid="{D9C65B0F-D6E1-48A6-B55B-68B4B03E3589}"/>
    <cellStyle name="s_Valuation _BS 032012" xfId="319" xr:uid="{C857CBA8-9C3C-48D0-9FDB-ADE137B48602}"/>
    <cellStyle name="s_Valuation _BS 032012 2" xfId="5725" xr:uid="{043D4ABD-E7C4-4FB7-B8FA-D367368CABE8}"/>
    <cellStyle name="s_Valuation _BS 032012 2 2" xfId="10582" xr:uid="{74BCD84D-1339-410B-951A-6C2FDA1AA107}"/>
    <cellStyle name="s_Valuation _BS 032012 3" xfId="6574" xr:uid="{EC965A73-63E0-4FA4-9BA5-08485CAC083B}"/>
    <cellStyle name="s_Valuation _BS 032012 3 2" xfId="10583" xr:uid="{ADD66619-027A-4BCA-85BA-66FA615BAA17}"/>
    <cellStyle name="s_Valuation _BS 032012 4" xfId="10581" xr:uid="{7D1D2941-688A-4D33-A28B-EA90578D0BD2}"/>
    <cellStyle name="s_Valuation _BS 122011_CBR_201112" xfId="4870" xr:uid="{3AD20EB0-108D-4736-B7A5-961C8DC83AC1}"/>
    <cellStyle name="s_Valuation _BS 122011_CBR_201112 2" xfId="4871" xr:uid="{0CB6BDF2-215C-43B8-8534-6EB0388B07CE}"/>
    <cellStyle name="s_Valuation _BS 122011_CBR_201112 2 2" xfId="5726" xr:uid="{72E2A5D0-7E6F-46B4-8073-E3FEA6BD0C8C}"/>
    <cellStyle name="s_Valuation _BS 122011_CBR_201112 2 2 2" xfId="10586" xr:uid="{5EE1E6B1-A9D4-40CE-B01C-0DB9491EE8B8}"/>
    <cellStyle name="s_Valuation _BS 122011_CBR_201112 2 3" xfId="6572" xr:uid="{58FD0161-A469-47B5-900C-FBC1FB9317C4}"/>
    <cellStyle name="s_Valuation _BS 122011_CBR_201112 2 3 2" xfId="10587" xr:uid="{FA8A65DE-5B19-4F9D-94E9-60BDDCD407A8}"/>
    <cellStyle name="s_Valuation _BS 122011_CBR_201112 2 4" xfId="10585" xr:uid="{B61E879E-8610-4DEC-8DE4-8F3F67CFA009}"/>
    <cellStyle name="s_Valuation _BS 122011_CBR_201112 3" xfId="5727" xr:uid="{E596656D-F372-484F-9773-31C85D96A4EA}"/>
    <cellStyle name="s_Valuation _BS 122011_CBR_201112 3 2" xfId="10588" xr:uid="{ED1A9BC5-D8DB-4F2E-A699-E89DF6254F87}"/>
    <cellStyle name="s_Valuation _BS 122011_CBR_201112 4" xfId="6573" xr:uid="{76074984-6B3E-4682-BECB-0E1DD7DBC219}"/>
    <cellStyle name="s_Valuation _BS 122011_CBR_201112 4 2" xfId="10589" xr:uid="{60309C09-33AA-457B-868F-6EADAA5B6C40}"/>
    <cellStyle name="s_Valuation _BS 122011_CBR_201112 5" xfId="10584" xr:uid="{6AF62524-5015-47C5-BB2D-7E07D3362301}"/>
    <cellStyle name="s_Valuation _Cash_Flow_2011" xfId="4872" xr:uid="{F028CFB2-454A-4F47-A583-C56671F64FF6}"/>
    <cellStyle name="s_Valuation _Cash_Flow_2011 2" xfId="5728" xr:uid="{6EED77D5-EEA4-43DF-8F50-B12E362A5068}"/>
    <cellStyle name="s_Valuation _Cash_Flow_2011 2 2" xfId="10591" xr:uid="{F68C4F86-D6CE-4290-B6A9-E7948AA8DF60}"/>
    <cellStyle name="s_Valuation _Cash_Flow_2011 3" xfId="6571" xr:uid="{88B9673F-50A0-45F0-AB90-8FD3D23504D6}"/>
    <cellStyle name="s_Valuation _Cash_Flow_2011 3 2" xfId="10592" xr:uid="{3B59A9FF-6BA5-407D-BC59-627C0FDC4126}"/>
    <cellStyle name="s_Valuation _Cash_Flow_2011 4" xfId="10590" xr:uid="{D857AE2C-2E34-4F83-8705-7ACEAE293A48}"/>
    <cellStyle name="s_Valuation _Cash_Flow_201202_V3" xfId="4873" xr:uid="{1E942555-1D14-4CB5-96CA-3DFA7A3307B4}"/>
    <cellStyle name="s_Valuation _Cash_Flow_201202_V3 2" xfId="5729" xr:uid="{460D0B72-C667-4AA1-8297-2ABC4A568407}"/>
    <cellStyle name="s_Valuation _Cash_Flow_201202_V3 2 2" xfId="10594" xr:uid="{A3FAD358-D2D5-4878-B87C-F037F35A736C}"/>
    <cellStyle name="s_Valuation _Cash_Flow_201202_V3 3" xfId="6570" xr:uid="{16C810B7-DE71-4671-BFFC-77DE2BA043DE}"/>
    <cellStyle name="s_Valuation _Cash_Flow_201202_V3 3 2" xfId="10595" xr:uid="{B97D7878-4280-4ED4-9870-B68780799E2C}"/>
    <cellStyle name="s_Valuation _Cash_Flow_201202_V3 4" xfId="10593" xr:uid="{7F806595-D4AB-4F60-B6C9-71DDE6C07597}"/>
    <cellStyle name="s_Valuation _Collect" xfId="4874" xr:uid="{25EEB412-753D-4079-A1D7-8F363DC9C467}"/>
    <cellStyle name="s_Valuation _Collect 2" xfId="4875" xr:uid="{893E1C0B-7239-484B-94FE-5EC51C35AB0A}"/>
    <cellStyle name="s_Valuation _Collect 2 2" xfId="6568" xr:uid="{7293BB64-4353-4467-B922-E8C06635F7B4}"/>
    <cellStyle name="s_Valuation _Collect 2 2 2" xfId="10596" xr:uid="{BAC835AB-C494-4FB3-88CD-CA12B53B9400}"/>
    <cellStyle name="s_Valuation _Collect 3" xfId="6569" xr:uid="{616428B7-43FF-4840-9F8F-682540B7CD90}"/>
    <cellStyle name="s_Valuation _Collect 3 2" xfId="10597" xr:uid="{BA13EFB8-723A-492E-A8BD-1A647F700DA2}"/>
    <cellStyle name="s_Valuation _Collect_Operation viability" xfId="4876" xr:uid="{BDF74C6E-341C-4308-85ED-049F586645F4}"/>
    <cellStyle name="s_Valuation _Collect_Operation viability 2" xfId="4877" xr:uid="{3B4A0AF2-C4EF-479E-A4EA-B0F62D5C8DC0}"/>
    <cellStyle name="s_Valuation _Collect_Operation viability 2 2" xfId="7935" xr:uid="{5E3C834F-0DBF-43D1-9876-8E450339B8D5}"/>
    <cellStyle name="s_Valuation _Collect_Operation viability 2 2 2" xfId="10598" xr:uid="{6C09B89A-0E95-4C24-BE27-B0952D1844FE}"/>
    <cellStyle name="s_Valuation _Collect_Operation viability 3" xfId="6567" xr:uid="{E571A85A-811F-4C1E-B821-9E324FF5B888}"/>
    <cellStyle name="s_Valuation _Collect_Operation viability 3 2" xfId="10599" xr:uid="{540D7D06-6EF3-4B51-85CC-1544F8217162}"/>
    <cellStyle name="s_Valuation _Consolidated_Income Statement_2011" xfId="4878" xr:uid="{3F02A472-CEE3-4D3B-B4BF-2B4AB6B6E7EA}"/>
    <cellStyle name="s_Valuation _Consolidated_Income Statement_2011 2" xfId="4879" xr:uid="{42B34CFB-C5A5-4C0F-91BF-E7348263D87D}"/>
    <cellStyle name="s_Valuation _Consolidated_Income Statement_2011 2 2" xfId="5730" xr:uid="{A37EAA36-794B-4444-B12E-695C45E7FFFF}"/>
    <cellStyle name="s_Valuation _Consolidated_Income Statement_2011 2 2 2" xfId="10602" xr:uid="{6B3C646C-5606-430D-B722-6C994A06B91F}"/>
    <cellStyle name="s_Valuation _Consolidated_Income Statement_2011 2 3" xfId="7970" xr:uid="{49CC05D9-C795-4B97-9B3F-338996409D7A}"/>
    <cellStyle name="s_Valuation _Consolidated_Income Statement_2011 2 3 2" xfId="10603" xr:uid="{8FA2676F-A28D-4F66-AC46-FDC8F78D9C2F}"/>
    <cellStyle name="s_Valuation _Consolidated_Income Statement_2011 2 4" xfId="10601" xr:uid="{D8E9F3F4-F62E-4BB4-B7BF-4CBFAEB4142C}"/>
    <cellStyle name="s_Valuation _Consolidated_Income Statement_2011 3" xfId="5731" xr:uid="{F662F14D-51FE-4A0C-9E9F-47754ECA17BC}"/>
    <cellStyle name="s_Valuation _Consolidated_Income Statement_2011 3 2" xfId="10604" xr:uid="{ABAEA510-FEEA-421F-BFB6-517C651C423B}"/>
    <cellStyle name="s_Valuation _Consolidated_Income Statement_2011 4" xfId="7936" xr:uid="{F8F9D6EE-D96C-44FF-B530-7B9364B42044}"/>
    <cellStyle name="s_Valuation _Consolidated_Income Statement_2011 4 2" xfId="10605" xr:uid="{EAF0A6B2-01B9-4064-9393-5465982987E0}"/>
    <cellStyle name="s_Valuation _Consolidated_Income Statement_2011 5" xfId="10600" xr:uid="{A8B58003-FD0C-4282-9D96-DDBD581C29CC}"/>
    <cellStyle name="s_Valuation _Discovery EBIT variance analysis 2005-2010" xfId="185" xr:uid="{BDA22343-9B86-4CDC-A3EB-31729B78EEDD}"/>
    <cellStyle name="s_Valuation _Discovery EBIT variance analysis 2005-2010 2" xfId="4880" xr:uid="{1B3E1919-97EE-4FB6-9F56-3295942FB6F1}"/>
    <cellStyle name="s_Valuation _Discovery EBIT variance analysis 2005-2010 2 2" xfId="4881" xr:uid="{04C705D3-8EA6-42FF-AACD-78060CB2CBAB}"/>
    <cellStyle name="s_Valuation _Discovery EBIT variance analysis 2005-2010 2 2 2" xfId="5732" xr:uid="{CF4F977E-9577-44EA-ADEE-20DE4BC47890}"/>
    <cellStyle name="s_Valuation _Discovery EBIT variance analysis 2005-2010 2 2 2 2" xfId="10607" xr:uid="{86072980-0B26-4E9D-93DD-DDAB71D7FD11}"/>
    <cellStyle name="s_Valuation _Discovery EBIT variance analysis 2005-2010 2 2 3" xfId="6565" xr:uid="{D705C975-FE6B-4398-8321-D327516FF8F3}"/>
    <cellStyle name="s_Valuation _Discovery EBIT variance analysis 2005-2010 2 2 3 2" xfId="10608" xr:uid="{A7EF462E-29A1-4233-9F50-C3746FFA7F8B}"/>
    <cellStyle name="s_Valuation _Discovery EBIT variance analysis 2005-2010 2 2 4" xfId="10606" xr:uid="{449D6756-C110-4AF1-B63D-AB14304AF177}"/>
    <cellStyle name="s_Valuation _Discovery EBIT variance analysis 2005-2010 2 3" xfId="5301" xr:uid="{AF267215-3826-4741-B6EE-5FC16775D082}"/>
    <cellStyle name="s_Valuation _Discovery EBIT variance analysis 2005-2010 2 3 2" xfId="5733" xr:uid="{46B0BD92-B546-4569-96EB-41DC3043D509}"/>
    <cellStyle name="s_Valuation _Discovery EBIT variance analysis 2005-2010 2 3 2 2" xfId="10610" xr:uid="{24E045BF-AA4C-4243-BD12-89A8D03F6B43}"/>
    <cellStyle name="s_Valuation _Discovery EBIT variance analysis 2005-2010 2 3 3" xfId="6564" xr:uid="{D115CFC4-43B8-42D1-9C70-48B7FCF97060}"/>
    <cellStyle name="s_Valuation _Discovery EBIT variance analysis 2005-2010 2 3 3 2" xfId="10611" xr:uid="{4B96C92D-832E-4652-987D-4AB0F6135D62}"/>
    <cellStyle name="s_Valuation _Discovery EBIT variance analysis 2005-2010 2 3 4" xfId="10609" xr:uid="{7FDB8947-14DA-4B84-99B6-6308E3065366}"/>
    <cellStyle name="s_Valuation _Discovery EBIT variance analysis 2005-2010 2 4" xfId="6566" xr:uid="{1D21B57E-5855-4CEF-BC59-3ED49848D523}"/>
    <cellStyle name="s_Valuation _Discovery EBIT variance analysis 2005-2010 2 4 2" xfId="10612" xr:uid="{A8F553B2-2F56-4253-9344-F681B26E8307}"/>
    <cellStyle name="s_Valuation _Discovery EBIT variance analysis 2005-2010 3" xfId="5395" xr:uid="{DC3BED32-F910-4E7A-985D-295236297F41}"/>
    <cellStyle name="s_Valuation _Discovery EBIT variance analysis 2005-2010 3 2" xfId="6563" xr:uid="{0DD6C00A-7AF1-446C-A91D-0114B3DB1572}"/>
    <cellStyle name="s_Valuation _Discovery EBIT variance analysis 2005-2010 3 2 2" xfId="10614" xr:uid="{8F5AC4AB-AD62-428B-86CA-F60A2B198C5B}"/>
    <cellStyle name="s_Valuation _Discovery EBIT variance analysis 2005-2010 3 3" xfId="10613" xr:uid="{D813361D-0ED8-44B6-9E65-BACC6DC578C0}"/>
    <cellStyle name="s_Valuation _Discovery EBIT variance analysis 2005-2010 4" xfId="6562" xr:uid="{75F56732-5ADA-4DEF-86C3-2D6CADB1ECF4}"/>
    <cellStyle name="s_Valuation _Discovery EBIT variance analysis 2005-2010 4 2" xfId="10615" xr:uid="{19BEB682-3A71-450B-AE75-F0A7401A0666}"/>
    <cellStyle name="s_Valuation _Discovery EBIT variance analysis 2005-2010 5" xfId="6561" xr:uid="{57E2DF8B-06E2-4C71-83BD-EE2462523C86}"/>
    <cellStyle name="s_Valuation _Discovery EBIT variance analysis 2005-2010 5 2" xfId="10616" xr:uid="{8A076B90-8D9B-4FC4-9DC3-3230355615D8}"/>
    <cellStyle name="s_Valuation _Discovery EBIT variance analysis 2005-2010 6" xfId="7937" xr:uid="{E16A0BC4-FC3A-47E7-815C-CE0E09EA089C}"/>
    <cellStyle name="s_Valuation _Discovery EBIT variance analysis 2005-2010 6 2" xfId="10617" xr:uid="{809CB966-3E67-4551-9FDC-3FF906FF59C6}"/>
    <cellStyle name="s_Valuation _Discovery EBIT variance analysis 2005-2010_061_QR1_FINAL" xfId="186" xr:uid="{E4BBE616-62FD-4C07-B8C9-75EB41D72845}"/>
    <cellStyle name="s_Valuation _Discovery EBIT variance analysis 2005-2010_061_QR1_FINAL 2" xfId="5734" xr:uid="{F4EB4514-C56D-4DB2-B8B4-8C1C1CB5D075}"/>
    <cellStyle name="s_Valuation _Discovery EBIT variance analysis 2005-2010_061_QR1_FINAL 2 2" xfId="10619" xr:uid="{3FF4489A-107E-433D-ABC3-9EFE9DC5D947}"/>
    <cellStyle name="s_Valuation _Discovery EBIT variance analysis 2005-2010_061_QR1_FINAL 3" xfId="6560" xr:uid="{59B634B3-A784-47E3-BEBE-AD26BCAE6FDA}"/>
    <cellStyle name="s_Valuation _Discovery EBIT variance analysis 2005-2010_061_QR1_FINAL 3 2" xfId="10620" xr:uid="{2B8B7761-4753-428F-8B86-1A541FFCB535}"/>
    <cellStyle name="s_Valuation _Discovery EBIT variance analysis 2005-2010_061_QR1_FINAL 4" xfId="10618" xr:uid="{E04D4DD1-34A3-486A-BAA9-7D284E5D3D92}"/>
    <cellStyle name="s_Valuation _Discovery EBIT variance analysis 2005-2010_2012 QR1 Waterfall_Capex28 3 2012" xfId="4882" xr:uid="{8B6F8D98-2E6B-4445-9457-76AD0A640503}"/>
    <cellStyle name="s_Valuation _Discovery EBIT variance analysis 2005-2010_2012 QR1 Waterfall_Capex28 3 2012 2" xfId="5735" xr:uid="{C92C06B6-89D2-4B6D-8633-5D0895545765}"/>
    <cellStyle name="s_Valuation _Discovery EBIT variance analysis 2005-2010_2012 QR1 Waterfall_Capex28 3 2012 2 2" xfId="10622" xr:uid="{C17BD111-C945-4C78-8650-006BB8772E71}"/>
    <cellStyle name="s_Valuation _Discovery EBIT variance analysis 2005-2010_2012 QR1 Waterfall_Capex28 3 2012 3" xfId="6559" xr:uid="{D862AE1E-EDF4-4DE1-B00D-CE11FAE0B496}"/>
    <cellStyle name="s_Valuation _Discovery EBIT variance analysis 2005-2010_2012 QR1 Waterfall_Capex28 3 2012 3 2" xfId="10623" xr:uid="{03A3474C-7EFC-445F-99DB-6F7A976F92CC}"/>
    <cellStyle name="s_Valuation _Discovery EBIT variance analysis 2005-2010_2012 QR1 Waterfall_Capex28 3 2012 4" xfId="10621" xr:uid="{866309B7-1002-44F6-8D69-180C101CDC76}"/>
    <cellStyle name="s_Valuation _Discovery EBIT variance analysis 2005-2010_Cash_Flow_2011" xfId="4883" xr:uid="{A6A366B4-8991-4E80-89B3-4D69BF4420C0}"/>
    <cellStyle name="s_Valuation _Discovery EBIT variance analysis 2005-2010_Cash_Flow_2011 2" xfId="5736" xr:uid="{F3FE1C9F-32D4-4E91-BE7A-6324A14912BF}"/>
    <cellStyle name="s_Valuation _Discovery EBIT variance analysis 2005-2010_Cash_Flow_2011 2 2" xfId="10625" xr:uid="{7DBE18BC-EA40-4D5D-B7C5-3E85F4F1B444}"/>
    <cellStyle name="s_Valuation _Discovery EBIT variance analysis 2005-2010_Cash_Flow_2011 3" xfId="6558" xr:uid="{BB410E67-73A0-4DF7-AB33-589A18A6B1BA}"/>
    <cellStyle name="s_Valuation _Discovery EBIT variance analysis 2005-2010_Cash_Flow_2011 3 2" xfId="10626" xr:uid="{F794E776-8CE8-4A48-BE8A-E9F6D1ADA7D2}"/>
    <cellStyle name="s_Valuation _Discovery EBIT variance analysis 2005-2010_Cash_Flow_2011 4" xfId="10624" xr:uid="{9D035442-1244-4C11-B418-E106256B6FFE}"/>
    <cellStyle name="s_Valuation _Discovery EBIT variance analysis 2005-2010_Consolidated_Income Statement_2011" xfId="4884" xr:uid="{4ABEF5FA-DB9E-459F-97B7-681FA3A94DE9}"/>
    <cellStyle name="s_Valuation _Discovery EBIT variance analysis 2005-2010_Consolidated_Income Statement_2011 2" xfId="4885" xr:uid="{8A182D6B-4F15-42C7-88A9-8D95051A2BBB}"/>
    <cellStyle name="s_Valuation _Discovery EBIT variance analysis 2005-2010_Consolidated_Income Statement_2011 2 2" xfId="5737" xr:uid="{315306B0-8086-482B-B816-6ED0A4A6B1C2}"/>
    <cellStyle name="s_Valuation _Discovery EBIT variance analysis 2005-2010_Consolidated_Income Statement_2011 2 2 2" xfId="10629" xr:uid="{AF59E4C0-752B-4F6B-B256-18ED4C01E441}"/>
    <cellStyle name="s_Valuation _Discovery EBIT variance analysis 2005-2010_Consolidated_Income Statement_2011 2 3" xfId="6556" xr:uid="{4C876E66-1EC8-48BC-A994-2C7549C21C91}"/>
    <cellStyle name="s_Valuation _Discovery EBIT variance analysis 2005-2010_Consolidated_Income Statement_2011 2 3 2" xfId="10630" xr:uid="{23C529F6-C0FD-4CA8-A523-4261E4600007}"/>
    <cellStyle name="s_Valuation _Discovery EBIT variance analysis 2005-2010_Consolidated_Income Statement_2011 2 4" xfId="10628" xr:uid="{411F1E33-8570-4538-AF8A-B0B554687515}"/>
    <cellStyle name="s_Valuation _Discovery EBIT variance analysis 2005-2010_Consolidated_Income Statement_2011 3" xfId="5738" xr:uid="{61C61821-EA2B-4F7D-AF91-F7DA1397270F}"/>
    <cellStyle name="s_Valuation _Discovery EBIT variance analysis 2005-2010_Consolidated_Income Statement_2011 3 2" xfId="10631" xr:uid="{38DA0D67-4F87-43EB-AF6D-BB48EA66CD4C}"/>
    <cellStyle name="s_Valuation _Discovery EBIT variance analysis 2005-2010_Consolidated_Income Statement_2011 4" xfId="6557" xr:uid="{CF8B12D2-F180-4865-9728-CDC816599814}"/>
    <cellStyle name="s_Valuation _Discovery EBIT variance analysis 2005-2010_Consolidated_Income Statement_2011 4 2" xfId="10632" xr:uid="{2E8D0086-9932-4274-A72D-CD3C6ED1F79A}"/>
    <cellStyle name="s_Valuation _Discovery EBIT variance analysis 2005-2010_Consolidated_Income Statement_2011 5" xfId="10627" xr:uid="{8AF4BC58-1D57-49B9-9E26-FB183B962267}"/>
    <cellStyle name="s_Valuation _Discovery EBIT variance analysis 2005-2010_Discovery_Financials Consortium_Balance sheet" xfId="187" xr:uid="{422D2DB8-57D8-45D4-8995-30A563F4D0E1}"/>
    <cellStyle name="s_Valuation _Discovery EBIT variance analysis 2005-2010_Discovery_Financials Consortium_Balance sheet 2" xfId="4886" xr:uid="{A1E90FD0-5D59-41A0-8C65-9F3B95A55964}"/>
    <cellStyle name="s_Valuation _Discovery EBIT variance analysis 2005-2010_Discovery_Financials Consortium_Balance sheet 2 2" xfId="4887" xr:uid="{DFCA8857-9836-4608-9A2D-AE9F1657507C}"/>
    <cellStyle name="s_Valuation _Discovery EBIT variance analysis 2005-2010_Discovery_Financials Consortium_Balance sheet 2 2 2" xfId="5739" xr:uid="{77FF1E4A-D532-41AB-B600-E17368559A09}"/>
    <cellStyle name="s_Valuation _Discovery EBIT variance analysis 2005-2010_Discovery_Financials Consortium_Balance sheet 2 2 2 2" xfId="10634" xr:uid="{E6CA8175-BADA-4369-B7EE-CECB50980346}"/>
    <cellStyle name="s_Valuation _Discovery EBIT variance analysis 2005-2010_Discovery_Financials Consortium_Balance sheet 2 2 3" xfId="6553" xr:uid="{9EEF0F54-78C4-47D1-91B6-4C575149260D}"/>
    <cellStyle name="s_Valuation _Discovery EBIT variance analysis 2005-2010_Discovery_Financials Consortium_Balance sheet 2 2 3 2" xfId="10635" xr:uid="{99731945-03B3-44A2-B249-4362FF4C3833}"/>
    <cellStyle name="s_Valuation _Discovery EBIT variance analysis 2005-2010_Discovery_Financials Consortium_Balance sheet 2 2 4" xfId="10633" xr:uid="{4001B3B1-49AE-45DF-AC47-2B86522117E7}"/>
    <cellStyle name="s_Valuation _Discovery EBIT variance analysis 2005-2010_Discovery_Financials Consortium_Balance sheet 2 3" xfId="5302" xr:uid="{B62FB26C-B66C-43F4-92C6-04F5B0161E19}"/>
    <cellStyle name="s_Valuation _Discovery EBIT variance analysis 2005-2010_Discovery_Financials Consortium_Balance sheet 2 3 2" xfId="5740" xr:uid="{5D99BEF9-795F-4690-9732-0ACE6B400377}"/>
    <cellStyle name="s_Valuation _Discovery EBIT variance analysis 2005-2010_Discovery_Financials Consortium_Balance sheet 2 3 2 2" xfId="10637" xr:uid="{C3CD3CED-0BFE-4134-A1EB-8D5EE167FB47}"/>
    <cellStyle name="s_Valuation _Discovery EBIT variance analysis 2005-2010_Discovery_Financials Consortium_Balance sheet 2 3 3" xfId="6552" xr:uid="{F6BC00DA-35C5-42B2-8187-33706409BDB1}"/>
    <cellStyle name="s_Valuation _Discovery EBIT variance analysis 2005-2010_Discovery_Financials Consortium_Balance sheet 2 3 3 2" xfId="10638" xr:uid="{641B22BB-863A-430C-8047-20DACCB8F6F9}"/>
    <cellStyle name="s_Valuation _Discovery EBIT variance analysis 2005-2010_Discovery_Financials Consortium_Balance sheet 2 3 4" xfId="10636" xr:uid="{351A51A2-A3D5-4244-A374-DC5B17F9867B}"/>
    <cellStyle name="s_Valuation _Discovery EBIT variance analysis 2005-2010_Discovery_Financials Consortium_Balance sheet 2 4" xfId="6554" xr:uid="{B0F9C3B9-5ED8-4637-8B07-BC41BCDB22B0}"/>
    <cellStyle name="s_Valuation _Discovery EBIT variance analysis 2005-2010_Discovery_Financials Consortium_Balance sheet 2 4 2" xfId="10639" xr:uid="{F76CC55F-7067-4170-A176-3D326D0E1602}"/>
    <cellStyle name="s_Valuation _Discovery EBIT variance analysis 2005-2010_Discovery_Financials Consortium_Balance sheet 3" xfId="5475" xr:uid="{632D322E-3CD5-48C0-949E-E4FEBBC50ECB}"/>
    <cellStyle name="s_Valuation _Discovery EBIT variance analysis 2005-2010_Discovery_Financials Consortium_Balance sheet 3 2" xfId="6551" xr:uid="{DF6B904A-D554-4B22-B93F-6D5923A55E7F}"/>
    <cellStyle name="s_Valuation _Discovery EBIT variance analysis 2005-2010_Discovery_Financials Consortium_Balance sheet 3 2 2" xfId="10641" xr:uid="{63447AF5-628B-4AAF-AD37-C7CA97C70996}"/>
    <cellStyle name="s_Valuation _Discovery EBIT variance analysis 2005-2010_Discovery_Financials Consortium_Balance sheet 3 3" xfId="10640" xr:uid="{1E456639-2268-404E-9077-6B7331916FA7}"/>
    <cellStyle name="s_Valuation _Discovery EBIT variance analysis 2005-2010_Discovery_Financials Consortium_Balance sheet 4" xfId="6550" xr:uid="{6EB3C4E6-48DB-41E5-8032-CAE8E2C326AF}"/>
    <cellStyle name="s_Valuation _Discovery EBIT variance analysis 2005-2010_Discovery_Financials Consortium_Balance sheet 4 2" xfId="10642" xr:uid="{690A9674-54B1-4AF3-8251-DDBF8DC631E0}"/>
    <cellStyle name="s_Valuation _Discovery EBIT variance analysis 2005-2010_Discovery_Financials Consortium_Balance sheet 5" xfId="6549" xr:uid="{A8D4DD9F-104F-401C-A14C-AB621E9CA43F}"/>
    <cellStyle name="s_Valuation _Discovery EBIT variance analysis 2005-2010_Discovery_Financials Consortium_Balance sheet 5 2" xfId="10643" xr:uid="{4C8AE13B-273A-4D2A-9913-763AA8575442}"/>
    <cellStyle name="s_Valuation _Discovery EBIT variance analysis 2005-2010_Discovery_Financials Consortium_Balance sheet 6" xfId="6555" xr:uid="{AC79D3AD-E29D-4145-82F2-897E11D5DE1F}"/>
    <cellStyle name="s_Valuation _Discovery EBIT variance analysis 2005-2010_Discovery_Financials Consortium_Balance sheet 6 2" xfId="10644" xr:uid="{F59A1DDA-763C-4F37-9949-4681D694A84B}"/>
    <cellStyle name="s_Valuation _Discovery EBIT variance analysis 2005-2010_Discovery_Financials Consortium_Balance sheet_061_QR1_FINAL" xfId="188" xr:uid="{347A29D3-39CF-4D82-8952-0D0A088717FD}"/>
    <cellStyle name="s_Valuation _Discovery EBIT variance analysis 2005-2010_Discovery_Financials Consortium_Balance sheet_061_QR1_FINAL 2" xfId="5741" xr:uid="{569CDC28-CC8C-4D2F-87CE-4F127CBE2097}"/>
    <cellStyle name="s_Valuation _Discovery EBIT variance analysis 2005-2010_Discovery_Financials Consortium_Balance sheet_061_QR1_FINAL 2 2" xfId="10646" xr:uid="{D1D9AE12-9124-410D-AD60-6EAB8EB49D0F}"/>
    <cellStyle name="s_Valuation _Discovery EBIT variance analysis 2005-2010_Discovery_Financials Consortium_Balance sheet_061_QR1_FINAL 3" xfId="6548" xr:uid="{023701E2-0049-434B-9C0F-DBF1B6AE7B15}"/>
    <cellStyle name="s_Valuation _Discovery EBIT variance analysis 2005-2010_Discovery_Financials Consortium_Balance sheet_061_QR1_FINAL 3 2" xfId="10647" xr:uid="{2A105E6A-324B-4860-B234-2BF3C110E76C}"/>
    <cellStyle name="s_Valuation _Discovery EBIT variance analysis 2005-2010_Discovery_Financials Consortium_Balance sheet_061_QR1_FINAL 4" xfId="10645" xr:uid="{9F9ADFA3-2E04-46DC-91CC-74D4E1F5D946}"/>
    <cellStyle name="s_Valuation _Discovery EBIT variance analysis 2005-2010_Discovery_Financials Consortium_Balance sheet_2012 QR1 Waterfall_Capex28 3 2012" xfId="4888" xr:uid="{AA6847C6-C788-4ABA-A8B3-7718C9788E9D}"/>
    <cellStyle name="s_Valuation _Discovery EBIT variance analysis 2005-2010_Discovery_Financials Consortium_Balance sheet_2012 QR1 Waterfall_Capex28 3 2012 2" xfId="5742" xr:uid="{D215645A-0B71-49BD-9302-1C38E4A49CB1}"/>
    <cellStyle name="s_Valuation _Discovery EBIT variance analysis 2005-2010_Discovery_Financials Consortium_Balance sheet_2012 QR1 Waterfall_Capex28 3 2012 2 2" xfId="10649" xr:uid="{5801F969-BE01-45A8-8F94-F9743815E619}"/>
    <cellStyle name="s_Valuation _Discovery EBIT variance analysis 2005-2010_Discovery_Financials Consortium_Balance sheet_2012 QR1 Waterfall_Capex28 3 2012 3" xfId="6547" xr:uid="{B5E3E17D-42CB-4B11-93A5-5DBECDA5652F}"/>
    <cellStyle name="s_Valuation _Discovery EBIT variance analysis 2005-2010_Discovery_Financials Consortium_Balance sheet_2012 QR1 Waterfall_Capex28 3 2012 3 2" xfId="10650" xr:uid="{7D802850-ED49-4DE5-A8B2-39D7769EE02C}"/>
    <cellStyle name="s_Valuation _Discovery EBIT variance analysis 2005-2010_Discovery_Financials Consortium_Balance sheet_2012 QR1 Waterfall_Capex28 3 2012 4" xfId="10648" xr:uid="{13933ACF-B397-4A82-8749-F7793433CE10}"/>
    <cellStyle name="s_Valuation _Discovery EBIT variance analysis 2005-2010_Discovery_Financials Consortium_Balance sheet_Cash_Flow_2011" xfId="4889" xr:uid="{89B4CEF3-46C1-4479-BCB1-FE5A48D35D46}"/>
    <cellStyle name="s_Valuation _Discovery EBIT variance analysis 2005-2010_Discovery_Financials Consortium_Balance sheet_Cash_Flow_2011 2" xfId="5743" xr:uid="{B85B4656-0D0B-473D-9283-67CFA9945410}"/>
    <cellStyle name="s_Valuation _Discovery EBIT variance analysis 2005-2010_Discovery_Financials Consortium_Balance sheet_Cash_Flow_2011 2 2" xfId="10652" xr:uid="{44F9B787-199F-44FA-826B-EABA41DA7EDD}"/>
    <cellStyle name="s_Valuation _Discovery EBIT variance analysis 2005-2010_Discovery_Financials Consortium_Balance sheet_Cash_Flow_2011 3" xfId="6546" xr:uid="{7B4E34CE-C499-4B2B-81B4-81F292F327C7}"/>
    <cellStyle name="s_Valuation _Discovery EBIT variance analysis 2005-2010_Discovery_Financials Consortium_Balance sheet_Cash_Flow_2011 3 2" xfId="10653" xr:uid="{7A750B8A-69C2-4E95-B056-18E3A3A2726B}"/>
    <cellStyle name="s_Valuation _Discovery EBIT variance analysis 2005-2010_Discovery_Financials Consortium_Balance sheet_Cash_Flow_2011 4" xfId="10651" xr:uid="{B9BD6EE0-58AA-4F6B-AE8A-D7FF92A29970}"/>
    <cellStyle name="s_Valuation _Discovery EBIT variance analysis 2005-2010_Discovery_Financials Consortium_Balance sheet_Consolidated_Income Statement_2011" xfId="4890" xr:uid="{1209D2F8-A795-47E8-9B0C-C268B59517AC}"/>
    <cellStyle name="s_Valuation _Discovery EBIT variance analysis 2005-2010_Discovery_Financials Consortium_Balance sheet_Consolidated_Income Statement_2011 2" xfId="4891" xr:uid="{D98D55BB-A74B-4C7A-B6B1-6BB12ADD76A8}"/>
    <cellStyle name="s_Valuation _Discovery EBIT variance analysis 2005-2010_Discovery_Financials Consortium_Balance sheet_Consolidated_Income Statement_2011 2 2" xfId="5744" xr:uid="{F5B22A4D-2FEE-46DC-9135-198C96F1B76A}"/>
    <cellStyle name="s_Valuation _Discovery EBIT variance analysis 2005-2010_Discovery_Financials Consortium_Balance sheet_Consolidated_Income Statement_2011 2 2 2" xfId="10656" xr:uid="{5F652910-0E16-4248-953D-1132FB387846}"/>
    <cellStyle name="s_Valuation _Discovery EBIT variance analysis 2005-2010_Discovery_Financials Consortium_Balance sheet_Consolidated_Income Statement_2011 2 3" xfId="7969" xr:uid="{B0EDC912-C9CB-475D-AC24-7AB483A547FC}"/>
    <cellStyle name="s_Valuation _Discovery EBIT variance analysis 2005-2010_Discovery_Financials Consortium_Balance sheet_Consolidated_Income Statement_2011 2 3 2" xfId="10657" xr:uid="{F3F813F7-B8A4-4B2F-A703-AE85C3F63625}"/>
    <cellStyle name="s_Valuation _Discovery EBIT variance analysis 2005-2010_Discovery_Financials Consortium_Balance sheet_Consolidated_Income Statement_2011 2 4" xfId="10655" xr:uid="{BD167ED3-DFA4-4E2A-A708-FE78AC2E37A7}"/>
    <cellStyle name="s_Valuation _Discovery EBIT variance analysis 2005-2010_Discovery_Financials Consortium_Balance sheet_Consolidated_Income Statement_2011 3" xfId="5745" xr:uid="{88C552EB-B964-4EBD-801A-7E719D4B97C0}"/>
    <cellStyle name="s_Valuation _Discovery EBIT variance analysis 2005-2010_Discovery_Financials Consortium_Balance sheet_Consolidated_Income Statement_2011 3 2" xfId="10658" xr:uid="{5539B677-017C-47EF-B33A-FEF73888ED5A}"/>
    <cellStyle name="s_Valuation _Discovery EBIT variance analysis 2005-2010_Discovery_Financials Consortium_Balance sheet_Consolidated_Income Statement_2011 4" xfId="6545" xr:uid="{F0CE2DBF-EDDD-4B22-8B60-1C6F92EABC98}"/>
    <cellStyle name="s_Valuation _Discovery EBIT variance analysis 2005-2010_Discovery_Financials Consortium_Balance sheet_Consolidated_Income Statement_2011 4 2" xfId="10659" xr:uid="{22EF66E2-3C53-468A-B954-BFFC6C233DF6}"/>
    <cellStyle name="s_Valuation _Discovery EBIT variance analysis 2005-2010_Discovery_Financials Consortium_Balance sheet_Consolidated_Income Statement_2011 5" xfId="10654" xr:uid="{5FD70D8B-05D0-4730-B059-6F823752AA21}"/>
    <cellStyle name="s_Valuation _Discovery EBIT variance analysis 2005-2010_Discovery_Financials Consortium_Balance sheet_EBIT Var Bud" xfId="4892" xr:uid="{58B35E5E-E53B-402A-8EED-5CB073DFAFE6}"/>
    <cellStyle name="s_Valuation _Discovery EBIT variance analysis 2005-2010_Discovery_Financials Consortium_Balance sheet_EBIT Var Bud 2" xfId="6544" xr:uid="{C9DE7673-58C4-4127-BECC-2B5FA60DF724}"/>
    <cellStyle name="s_Valuation _Discovery EBIT variance analysis 2005-2010_Discovery_Financials Consortium_Balance sheet_EBIT Var Bud 2 2" xfId="10660" xr:uid="{38872CD1-D353-48B7-9A5F-04A8870AA910}"/>
    <cellStyle name="s_Valuation _Discovery EBIT variance analysis 2005-2010_Discovery_Financials Consortium_Balance sheet_écritures ESOP 2011- closing 08-2011" xfId="189" xr:uid="{82241C13-6828-47F4-A78E-17D3CEA7F5DC}"/>
    <cellStyle name="s_Valuation _Discovery EBIT variance analysis 2005-2010_Discovery_Financials Consortium_Balance sheet_écritures ESOP 2011- closing 08-2011 2" xfId="5746" xr:uid="{AD9930A8-94AB-4BEE-8F49-ECF2616D7921}"/>
    <cellStyle name="s_Valuation _Discovery EBIT variance analysis 2005-2010_Discovery_Financials Consortium_Balance sheet_écritures ESOP 2011- closing 08-2011 2 2" xfId="10662" xr:uid="{1070A003-74B7-4842-8636-881F1335ED1D}"/>
    <cellStyle name="s_Valuation _Discovery EBIT variance analysis 2005-2010_Discovery_Financials Consortium_Balance sheet_écritures ESOP 2011- closing 08-2011 3" xfId="7911" xr:uid="{BD53D35B-3B8D-4594-BA04-CC7514A007AC}"/>
    <cellStyle name="s_Valuation _Discovery EBIT variance analysis 2005-2010_Discovery_Financials Consortium_Balance sheet_écritures ESOP 2011- closing 08-2011 3 2" xfId="10663" xr:uid="{55FE3427-FDD2-4A9A-BAAB-9DE6522B4797}"/>
    <cellStyle name="s_Valuation _Discovery EBIT variance analysis 2005-2010_Discovery_Financials Consortium_Balance sheet_écritures ESOP 2011- closing 08-2011 4" xfId="10661" xr:uid="{F697960D-B144-466C-975E-443723FF0390}"/>
    <cellStyle name="s_Valuation _Discovery EBIT variance analysis 2005-2010_Discovery_Financials Consortium_Balance sheet_ESOP vEY_detail calculation_closing 2009_AFTER Towers Watson Input" xfId="190" xr:uid="{DF31A79A-8893-4D3C-93E2-816A909BFAC1}"/>
    <cellStyle name="s_Valuation _Discovery EBIT variance analysis 2005-2010_Discovery_Financials Consortium_Balance sheet_ESOP vEY_detail calculation_closing 2009_AFTER Towers Watson Input 2" xfId="5747" xr:uid="{0DE96F3D-9D45-44FF-A132-2DA7C720FE2F}"/>
    <cellStyle name="s_Valuation _Discovery EBIT variance analysis 2005-2010_Discovery_Financials Consortium_Balance sheet_ESOP vEY_detail calculation_closing 2009_AFTER Towers Watson Input 2 2" xfId="10665" xr:uid="{2495739F-BC16-4605-81A4-1876934D123C}"/>
    <cellStyle name="s_Valuation _Discovery EBIT variance analysis 2005-2010_Discovery_Financials Consortium_Balance sheet_ESOP vEY_detail calculation_closing 2009_AFTER Towers Watson Input 3" xfId="6543" xr:uid="{F3A3E7A2-2242-46FE-940A-364332AFC507}"/>
    <cellStyle name="s_Valuation _Discovery EBIT variance analysis 2005-2010_Discovery_Financials Consortium_Balance sheet_ESOP vEY_detail calculation_closing 2009_AFTER Towers Watson Input 3 2" xfId="10666" xr:uid="{1C7099DA-D73E-4F8A-86A6-80BF027FEF3F}"/>
    <cellStyle name="s_Valuation _Discovery EBIT variance analysis 2005-2010_Discovery_Financials Consortium_Balance sheet_ESOP vEY_detail calculation_closing 2009_AFTER Towers Watson Input 4" xfId="10664" xr:uid="{D065EFEF-CB7D-4C2D-8707-1EC042E732A9}"/>
    <cellStyle name="s_Valuation _Discovery EBIT variance analysis 2005-2010_Discovery_Financials Consortium_Balance sheet_ETR " xfId="320" xr:uid="{253C5628-0517-4AB9-8A9E-EFC765DD012B}"/>
    <cellStyle name="s_Valuation _Discovery EBIT variance analysis 2005-2010_Discovery_Financials Consortium_Balance sheet_ETR  2" xfId="5748" xr:uid="{EC4A5FE5-890C-43C7-AB35-829E36957D32}"/>
    <cellStyle name="s_Valuation _Discovery EBIT variance analysis 2005-2010_Discovery_Financials Consortium_Balance sheet_ETR  2 2" xfId="10668" xr:uid="{BD8C8A42-629B-49DC-A1AA-E6B567EEBCCE}"/>
    <cellStyle name="s_Valuation _Discovery EBIT variance analysis 2005-2010_Discovery_Financials Consortium_Balance sheet_ETR  3" xfId="7942" xr:uid="{43394649-048D-4B33-83A9-037E595A5295}"/>
    <cellStyle name="s_Valuation _Discovery EBIT variance analysis 2005-2010_Discovery_Financials Consortium_Balance sheet_ETR  3 2" xfId="10669" xr:uid="{BCC6615D-058A-4276-A561-059030B12168}"/>
    <cellStyle name="s_Valuation _Discovery EBIT variance analysis 2005-2010_Discovery_Financials Consortium_Balance sheet_ETR  4" xfId="10667" xr:uid="{57F0F9BA-3C80-48BA-98C5-1939ABC1994A}"/>
    <cellStyle name="s_Valuation _Discovery EBIT variance analysis 2005-2010_Discovery_Financials Consortium_Balance sheet_ETR _Reporting Bundle_2012 04" xfId="321" xr:uid="{3D936BB1-0FFE-42D2-B944-F452C49DF9C8}"/>
    <cellStyle name="s_Valuation _Discovery EBIT variance analysis 2005-2010_Discovery_Financials Consortium_Balance sheet_ETR _Reporting Bundle_2012 04 2" xfId="5749" xr:uid="{BB918EAA-8331-4856-A513-C84FE4D720C8}"/>
    <cellStyle name="s_Valuation _Discovery EBIT variance analysis 2005-2010_Discovery_Financials Consortium_Balance sheet_ETR _Reporting Bundle_2012 04 2 2" xfId="10671" xr:uid="{85F81A17-72D3-4535-A149-1BC00FD24306}"/>
    <cellStyle name="s_Valuation _Discovery EBIT variance analysis 2005-2010_Discovery_Financials Consortium_Balance sheet_ETR _Reporting Bundle_2012 04 3" xfId="6542" xr:uid="{C79D1181-0968-44C4-9199-15DA971D627E}"/>
    <cellStyle name="s_Valuation _Discovery EBIT variance analysis 2005-2010_Discovery_Financials Consortium_Balance sheet_ETR _Reporting Bundle_2012 04 3 2" xfId="10672" xr:uid="{98FA09D2-7BC9-4DEC-971F-EDC60BA3D21B}"/>
    <cellStyle name="s_Valuation _Discovery EBIT variance analysis 2005-2010_Discovery_Financials Consortium_Balance sheet_ETR _Reporting Bundle_2012 04 4" xfId="10670" xr:uid="{69362113-3487-4DBB-94FD-6C880F8C52C7}"/>
    <cellStyle name="s_Valuation _Discovery EBIT variance analysis 2005-2010_Discovery_Financials Consortium_Balance sheet_ETR-Summary" xfId="322" xr:uid="{80CBE3F6-4BCC-4EAA-9F5F-AB7C1362FBE2}"/>
    <cellStyle name="s_Valuation _Discovery EBIT variance analysis 2005-2010_Discovery_Financials Consortium_Balance sheet_ETR-Summary 2" xfId="5750" xr:uid="{AB493EA0-CF2F-456B-B32E-873A173631D9}"/>
    <cellStyle name="s_Valuation _Discovery EBIT variance analysis 2005-2010_Discovery_Financials Consortium_Balance sheet_ETR-Summary 2 2" xfId="10674" xr:uid="{3D06D19C-45D8-45B8-9523-18FCD79F490B}"/>
    <cellStyle name="s_Valuation _Discovery EBIT variance analysis 2005-2010_Discovery_Financials Consortium_Balance sheet_ETR-Summary 3" xfId="7914" xr:uid="{7BD4B6B9-4D59-4CCD-89A4-8070722DD404}"/>
    <cellStyle name="s_Valuation _Discovery EBIT variance analysis 2005-2010_Discovery_Financials Consortium_Balance sheet_ETR-Summary 3 2" xfId="10675" xr:uid="{4274CB34-D85D-4411-9237-36BF1A0F5711}"/>
    <cellStyle name="s_Valuation _Discovery EBIT variance analysis 2005-2010_Discovery_Financials Consortium_Balance sheet_ETR-Summary 4" xfId="10673" xr:uid="{493CABB7-A9E7-49A5-8611-3B8289EFAC22}"/>
    <cellStyle name="s_Valuation _Discovery EBIT variance analysis 2005-2010_Discovery_Financials Consortium_Balance sheet_ETR-Summary_Reporting Bundle_2012 04" xfId="323" xr:uid="{400B5A75-37C6-4990-AF64-291F20964FF6}"/>
    <cellStyle name="s_Valuation _Discovery EBIT variance analysis 2005-2010_Discovery_Financials Consortium_Balance sheet_ETR-Summary_Reporting Bundle_2012 04 2" xfId="5751" xr:uid="{E28CC8CB-8BC9-44DC-9ED6-8046A128305A}"/>
    <cellStyle name="s_Valuation _Discovery EBIT variance analysis 2005-2010_Discovery_Financials Consortium_Balance sheet_ETR-Summary_Reporting Bundle_2012 04 2 2" xfId="10677" xr:uid="{FBBA592A-995D-40E0-962A-2DC431D620BB}"/>
    <cellStyle name="s_Valuation _Discovery EBIT variance analysis 2005-2010_Discovery_Financials Consortium_Balance sheet_ETR-Summary_Reporting Bundle_2012 04 3" xfId="6541" xr:uid="{21C1D54F-C51A-4E50-99C3-AE897E70383D}"/>
    <cellStyle name="s_Valuation _Discovery EBIT variance analysis 2005-2010_Discovery_Financials Consortium_Balance sheet_ETR-Summary_Reporting Bundle_2012 04 3 2" xfId="10678" xr:uid="{6E09E8B2-3715-4573-8595-69BAF8B10428}"/>
    <cellStyle name="s_Valuation _Discovery EBIT variance analysis 2005-2010_Discovery_Financials Consortium_Balance sheet_ETR-Summary_Reporting Bundle_2012 04 4" xfId="10676" xr:uid="{85F6C8E8-3C61-4D91-8B10-6CDF11025210}"/>
    <cellStyle name="s_Valuation _Discovery EBIT variance analysis 2005-2010_Discovery_Financials Consortium_Balance sheet_GL_Payroll with Code Prime 06102011xls" xfId="324" xr:uid="{93DC585B-ED4C-4F06-BE75-48E40F2CF1B3}"/>
    <cellStyle name="s_Valuation _Discovery EBIT variance analysis 2005-2010_Discovery_Financials Consortium_Balance sheet_GL_Payroll with Code Prime 06102011xls 2" xfId="4893" xr:uid="{687350FB-A3C6-4A2C-9CB6-7BADA3FEF203}"/>
    <cellStyle name="s_Valuation _Discovery EBIT variance analysis 2005-2010_Discovery_Financials Consortium_Balance sheet_GL_Payroll with Code Prime 06102011xls 2 2" xfId="5752" xr:uid="{5F53A7E7-77A2-4A3A-B772-F3EB6F70604B}"/>
    <cellStyle name="s_Valuation _Discovery EBIT variance analysis 2005-2010_Discovery_Financials Consortium_Balance sheet_GL_Payroll with Code Prime 06102011xls 2 2 2" xfId="10681" xr:uid="{843C7727-4FE4-40D2-8F9E-D2B0A4F640A7}"/>
    <cellStyle name="s_Valuation _Discovery EBIT variance analysis 2005-2010_Discovery_Financials Consortium_Balance sheet_GL_Payroll with Code Prime 06102011xls 2 3" xfId="6540" xr:uid="{AD3A8A35-AF99-4170-8FAA-1A917206FE65}"/>
    <cellStyle name="s_Valuation _Discovery EBIT variance analysis 2005-2010_Discovery_Financials Consortium_Balance sheet_GL_Payroll with Code Prime 06102011xls 2 3 2" xfId="10682" xr:uid="{9B840F22-19E2-4AAC-A8B6-6EC15C917B87}"/>
    <cellStyle name="s_Valuation _Discovery EBIT variance analysis 2005-2010_Discovery_Financials Consortium_Balance sheet_GL_Payroll with Code Prime 06102011xls 2 4" xfId="10680" xr:uid="{4454776E-62E5-40DB-9D52-67C46FB84A6F}"/>
    <cellStyle name="s_Valuation _Discovery EBIT variance analysis 2005-2010_Discovery_Financials Consortium_Balance sheet_GL_Payroll with Code Prime 06102011xls 3" xfId="5753" xr:uid="{AB9F60EF-0201-4E07-BBE5-A704BF0E1574}"/>
    <cellStyle name="s_Valuation _Discovery EBIT variance analysis 2005-2010_Discovery_Financials Consortium_Balance sheet_GL_Payroll with Code Prime 06102011xls 3 2" xfId="10683" xr:uid="{4F547525-16B6-4432-A2D1-28E11283E85A}"/>
    <cellStyle name="s_Valuation _Discovery EBIT variance analysis 2005-2010_Discovery_Financials Consortium_Balance sheet_GL_Payroll with Code Prime 06102011xls 4" xfId="7996" xr:uid="{D754920E-5081-4369-8158-0A575816FA10}"/>
    <cellStyle name="s_Valuation _Discovery EBIT variance analysis 2005-2010_Discovery_Financials Consortium_Balance sheet_GL_Payroll with Code Prime 06102011xls 4 2" xfId="10684" xr:uid="{A4A77D4B-D231-4A72-89B7-243D70F96724}"/>
    <cellStyle name="s_Valuation _Discovery EBIT variance analysis 2005-2010_Discovery_Financials Consortium_Balance sheet_GL_Payroll with Code Prime 06102011xls 5" xfId="10679" xr:uid="{2ADA5A6C-C801-4621-B0DC-CD3F1959D97A}"/>
    <cellStyle name="s_Valuation _Discovery EBIT variance analysis 2005-2010_Discovery_Financials Consortium_Balance sheet_GL_Payroll with Code Prime102011" xfId="325" xr:uid="{292E7929-DCE6-489D-9D6C-BE4E02B30A32}"/>
    <cellStyle name="s_Valuation _Discovery EBIT variance analysis 2005-2010_Discovery_Financials Consortium_Balance sheet_GL_Payroll with Code Prime102011 2" xfId="4894" xr:uid="{2D0CEA0A-A3C5-4CE7-B936-7A636DCBC1DE}"/>
    <cellStyle name="s_Valuation _Discovery EBIT variance analysis 2005-2010_Discovery_Financials Consortium_Balance sheet_GL_Payroll with Code Prime102011 2 2" xfId="5754" xr:uid="{714140F0-CB87-4FAD-9EEE-26A166ED1061}"/>
    <cellStyle name="s_Valuation _Discovery EBIT variance analysis 2005-2010_Discovery_Financials Consortium_Balance sheet_GL_Payroll with Code Prime102011 2 2 2" xfId="10687" xr:uid="{D304766D-1489-43C2-A32F-1C31EB4617E2}"/>
    <cellStyle name="s_Valuation _Discovery EBIT variance analysis 2005-2010_Discovery_Financials Consortium_Balance sheet_GL_Payroll with Code Prime102011 2 3" xfId="6539" xr:uid="{2DF94D10-EE7F-4F57-8E45-027BFE50E91C}"/>
    <cellStyle name="s_Valuation _Discovery EBIT variance analysis 2005-2010_Discovery_Financials Consortium_Balance sheet_GL_Payroll with Code Prime102011 2 3 2" xfId="10688" xr:uid="{D20EE8CD-EC0A-4843-BD8E-3E35BF0DFE50}"/>
    <cellStyle name="s_Valuation _Discovery EBIT variance analysis 2005-2010_Discovery_Financials Consortium_Balance sheet_GL_Payroll with Code Prime102011 2 4" xfId="10686" xr:uid="{2C29539E-24E3-4105-B190-69F8402C5F62}"/>
    <cellStyle name="s_Valuation _Discovery EBIT variance analysis 2005-2010_Discovery_Financials Consortium_Balance sheet_GL_Payroll with Code Prime102011 3" xfId="5755" xr:uid="{FD16D229-CFD9-4020-BCFB-FEDB9EEB7B74}"/>
    <cellStyle name="s_Valuation _Discovery EBIT variance analysis 2005-2010_Discovery_Financials Consortium_Balance sheet_GL_Payroll with Code Prime102011 3 2" xfId="10689" xr:uid="{2D61982A-B685-458D-8F2E-FC5D17DAF02A}"/>
    <cellStyle name="s_Valuation _Discovery EBIT variance analysis 2005-2010_Discovery_Financials Consortium_Balance sheet_GL_Payroll with Code Prime102011 4" xfId="7941" xr:uid="{6F16FC29-D72F-4084-94A9-621EAA8291C6}"/>
    <cellStyle name="s_Valuation _Discovery EBIT variance analysis 2005-2010_Discovery_Financials Consortium_Balance sheet_GL_Payroll with Code Prime102011 4 2" xfId="10690" xr:uid="{42D3479A-D067-49DD-B72E-1F788521AAFD}"/>
    <cellStyle name="s_Valuation _Discovery EBIT variance analysis 2005-2010_Discovery_Financials Consortium_Balance sheet_GL_Payroll with Code Prime102011 5" xfId="10685" xr:uid="{2F03F058-ABE9-4442-B96B-FEC487F274DC}"/>
    <cellStyle name="s_Valuation _Discovery EBIT variance analysis 2005-2010_Discovery_Financials Consortium_Balance sheet_Net debt historicals" xfId="191" xr:uid="{3035FF19-4AB8-41E1-B951-736993A44584}"/>
    <cellStyle name="s_Valuation _Discovery EBIT variance analysis 2005-2010_Discovery_Financials Consortium_Balance sheet_Net debt historicals 2" xfId="5756" xr:uid="{58BBC861-B415-4558-9297-E59BEA47DC81}"/>
    <cellStyle name="s_Valuation _Discovery EBIT variance analysis 2005-2010_Discovery_Financials Consortium_Balance sheet_Net debt historicals 2 2" xfId="10692" xr:uid="{54E81FDD-454D-4B5B-A071-69F110804287}"/>
    <cellStyle name="s_Valuation _Discovery EBIT variance analysis 2005-2010_Discovery_Financials Consortium_Balance sheet_Net debt historicals 3" xfId="6538" xr:uid="{D96D7C87-73A6-41A1-A05D-64E24D110572}"/>
    <cellStyle name="s_Valuation _Discovery EBIT variance analysis 2005-2010_Discovery_Financials Consortium_Balance sheet_Net debt historicals 3 2" xfId="10693" xr:uid="{33B80ECA-FF95-4E30-A3A6-5813FD870649}"/>
    <cellStyle name="s_Valuation _Discovery EBIT variance analysis 2005-2010_Discovery_Financials Consortium_Balance sheet_Net debt historicals 4" xfId="10691" xr:uid="{02B5BE43-838C-431F-80E3-BB4B8FA8A1CB}"/>
    <cellStyle name="s_Valuation _Discovery EBIT variance analysis 2005-2010_Discovery_Financials Consortium_Balance sheet_Operation viability" xfId="4895" xr:uid="{92B6DD9C-EDF1-4C42-BE9E-F577B26B50D4}"/>
    <cellStyle name="s_Valuation _Discovery EBIT variance analysis 2005-2010_Discovery_Financials Consortium_Balance sheet_Operation viability 2" xfId="4896" xr:uid="{A0EAB50C-6F64-426E-AB07-55A51E19876F}"/>
    <cellStyle name="s_Valuation _Discovery EBIT variance analysis 2005-2010_Discovery_Financials Consortium_Balance sheet_Operation viability 2 2" xfId="6537" xr:uid="{CF2A0E20-BA61-415A-859F-67EA4BC90934}"/>
    <cellStyle name="s_Valuation _Discovery EBIT variance analysis 2005-2010_Discovery_Financials Consortium_Balance sheet_Operation viability 2 2 2" xfId="10694" xr:uid="{995C36D8-5A6C-4F19-ABB1-6A55BD2716FC}"/>
    <cellStyle name="s_Valuation _Discovery EBIT variance analysis 2005-2010_Discovery_Financials Consortium_Balance sheet_Operation viability 3" xfId="6074" xr:uid="{2A0C9DBD-E7B4-460E-8756-BD97DF893F04}"/>
    <cellStyle name="s_Valuation _Discovery EBIT variance analysis 2005-2010_Discovery_Financials Consortium_Balance sheet_Operation viability 3 2" xfId="10695" xr:uid="{0D396BCE-777D-4729-97C9-E2FAD36C9901}"/>
    <cellStyle name="s_Valuation _Discovery EBIT variance analysis 2005-2010_Discovery_Financials Consortium_Balance sheet_QR1 2012 BS  CF" xfId="4897" xr:uid="{6B95975D-26C9-4742-AF32-B99D5DA2C14F}"/>
    <cellStyle name="s_Valuation _Discovery EBIT variance analysis 2005-2010_Discovery_Financials Consortium_Balance sheet_QR1 2012 BS  CF 2" xfId="5757" xr:uid="{786A1B6F-F025-4644-B75E-413E3DC2E2D4}"/>
    <cellStyle name="s_Valuation _Discovery EBIT variance analysis 2005-2010_Discovery_Financials Consortium_Balance sheet_QR1 2012 BS  CF 2 2" xfId="10697" xr:uid="{CA9598A0-4110-4ADC-A58D-0D3B1DF9EB2B}"/>
    <cellStyle name="s_Valuation _Discovery EBIT variance analysis 2005-2010_Discovery_Financials Consortium_Balance sheet_QR1 2012 BS  CF 3" xfId="6073" xr:uid="{DDE12D04-95EE-4FFB-8E29-2D2A03600812}"/>
    <cellStyle name="s_Valuation _Discovery EBIT variance analysis 2005-2010_Discovery_Financials Consortium_Balance sheet_QR1 2012 BS  CF 3 2" xfId="10698" xr:uid="{D0CF0530-81B2-499E-ABD9-A02CBB6310F5}"/>
    <cellStyle name="s_Valuation _Discovery EBIT variance analysis 2005-2010_Discovery_Financials Consortium_Balance sheet_QR1 2012 BS  CF 4" xfId="10696" xr:uid="{29190E9B-B14C-4021-AC4B-FDF291398D61}"/>
    <cellStyle name="s_Valuation _Discovery EBIT variance analysis 2005-2010_Discovery_Financials Consortium_Balance sheet_QR1 2012 input for Cash flow WB 13 4 2012 FINAL" xfId="4898" xr:uid="{BF313F67-2466-4407-9D3B-FA5F6DBC0BEE}"/>
    <cellStyle name="s_Valuation _Discovery EBIT variance analysis 2005-2010_Discovery_Financials Consortium_Balance sheet_QR1 2012 input for Cash flow WB 13 4 2012 FINAL 2" xfId="5758" xr:uid="{81F6360A-B869-47EA-8585-E4E72E662586}"/>
    <cellStyle name="s_Valuation _Discovery EBIT variance analysis 2005-2010_Discovery_Financials Consortium_Balance sheet_QR1 2012 input for Cash flow WB 13 4 2012 FINAL 2 2" xfId="10700" xr:uid="{96BE5685-8204-479E-9930-9F2A70FC942F}"/>
    <cellStyle name="s_Valuation _Discovery EBIT variance analysis 2005-2010_Discovery_Financials Consortium_Balance sheet_QR1 2012 input for Cash flow WB 13 4 2012 FINAL 3" xfId="6536" xr:uid="{69496483-CB6E-4BDE-B7E2-1B8E3A346580}"/>
    <cellStyle name="s_Valuation _Discovery EBIT variance analysis 2005-2010_Discovery_Financials Consortium_Balance sheet_QR1 2012 input for Cash flow WB 13 4 2012 FINAL 3 2" xfId="10701" xr:uid="{A7DB85AE-7C93-454B-9E6F-19E11738E780}"/>
    <cellStyle name="s_Valuation _Discovery EBIT variance analysis 2005-2010_Discovery_Financials Consortium_Balance sheet_QR1 2012 input for Cash flow WB 13 4 2012 FINAL 4" xfId="10699" xr:uid="{38F5A209-AE88-4B71-9BF5-A5527F5B5BDA}"/>
    <cellStyle name="s_Valuation _Discovery EBIT variance analysis 2005-2010_Discovery_Financials Consortium_Balance sheet_QRI 2012 BS - CF_FINAL" xfId="4899" xr:uid="{F0D116C6-3511-432E-9269-173C89529EEC}"/>
    <cellStyle name="s_Valuation _Discovery EBIT variance analysis 2005-2010_Discovery_Financials Consortium_Balance sheet_QRI 2012 BS - CF_FINAL 2" xfId="5759" xr:uid="{69D6A413-D912-4EB8-8D58-5EBDC769ACC6}"/>
    <cellStyle name="s_Valuation _Discovery EBIT variance analysis 2005-2010_Discovery_Financials Consortium_Balance sheet_QRI 2012 BS - CF_FINAL 2 2" xfId="10703" xr:uid="{9BFE7F76-C6DC-4907-A338-BB600ED3C12E}"/>
    <cellStyle name="s_Valuation _Discovery EBIT variance analysis 2005-2010_Discovery_Financials Consortium_Balance sheet_QRI 2012 BS - CF_FINAL 3" xfId="6072" xr:uid="{4417E755-0D30-424C-B3DE-EA65C5DAA233}"/>
    <cellStyle name="s_Valuation _Discovery EBIT variance analysis 2005-2010_Discovery_Financials Consortium_Balance sheet_QRI 2012 BS - CF_FINAL 3 2" xfId="10704" xr:uid="{643E2694-FAA7-4824-82EC-9FE87BE9291E}"/>
    <cellStyle name="s_Valuation _Discovery EBIT variance analysis 2005-2010_Discovery_Financials Consortium_Balance sheet_QRI 2012 BS - CF_FINAL 4" xfId="10702" xr:uid="{4F46F3C8-B49A-49D7-8621-E613F6B939F9}"/>
    <cellStyle name="s_Valuation _Discovery EBIT variance analysis 2005-2010_Discovery_Financials Consortium_Balance sheet_Xl0000028" xfId="4900" xr:uid="{FB51FB0E-3326-42B0-A9A3-ABE407176E32}"/>
    <cellStyle name="s_Valuation _Discovery EBIT variance analysis 2005-2010_Discovery_Financials Consortium_Balance sheet_Xl0000028 2" xfId="5760" xr:uid="{C644E37D-8A4D-471D-B2F4-5FC3B2B41AFF}"/>
    <cellStyle name="s_Valuation _Discovery EBIT variance analysis 2005-2010_Discovery_Financials Consortium_Balance sheet_Xl0000028 2 2" xfId="10706" xr:uid="{8ADCE127-7076-48DF-AEFA-E073636D9DD0}"/>
    <cellStyle name="s_Valuation _Discovery EBIT variance analysis 2005-2010_Discovery_Financials Consortium_Balance sheet_Xl0000028 3" xfId="6535" xr:uid="{700AFB72-D79F-4DEB-8507-FB0C68E43693}"/>
    <cellStyle name="s_Valuation _Discovery EBIT variance analysis 2005-2010_Discovery_Financials Consortium_Balance sheet_Xl0000028 3 2" xfId="10707" xr:uid="{6CF4DD6C-F18A-4BF9-8A1D-B7DC9D81907C}"/>
    <cellStyle name="s_Valuation _Discovery EBIT variance analysis 2005-2010_Discovery_Financials Consortium_Balance sheet_Xl0000028 4" xfId="10705" xr:uid="{3486BAAA-30A2-453C-92B3-687CDB641CF7}"/>
    <cellStyle name="s_Valuation _Discovery EBIT variance analysis 2005-2010_Discovery_Financials-ent details_Consortium" xfId="192" xr:uid="{0658E3D4-22D1-4B7B-97BC-85D282AADCDF}"/>
    <cellStyle name="s_Valuation _Discovery EBIT variance analysis 2005-2010_Discovery_Financials-ent details_Consortium 2" xfId="4901" xr:uid="{8E175A34-1C25-4F4E-BAB5-3D7DEAA9E894}"/>
    <cellStyle name="s_Valuation _Discovery EBIT variance analysis 2005-2010_Discovery_Financials-ent details_Consortium 2 2" xfId="4902" xr:uid="{41AC41FA-B3B0-44ED-8F2A-64B7C2A1A44F}"/>
    <cellStyle name="s_Valuation _Discovery EBIT variance analysis 2005-2010_Discovery_Financials-ent details_Consortium 2 2 2" xfId="5761" xr:uid="{BCD03864-3227-41AA-A124-31FFCEBF5152}"/>
    <cellStyle name="s_Valuation _Discovery EBIT variance analysis 2005-2010_Discovery_Financials-ent details_Consortium 2 2 2 2" xfId="10709" xr:uid="{292997B7-086E-4E29-B2F4-9F28AFE90743}"/>
    <cellStyle name="s_Valuation _Discovery EBIT variance analysis 2005-2010_Discovery_Financials-ent details_Consortium 2 2 3" xfId="6070" xr:uid="{867C3EED-B25F-46AB-9E40-A72AC7268704}"/>
    <cellStyle name="s_Valuation _Discovery EBIT variance analysis 2005-2010_Discovery_Financials-ent details_Consortium 2 2 3 2" xfId="10710" xr:uid="{29B7B4DA-0875-4F57-87D1-DA50C741354F}"/>
    <cellStyle name="s_Valuation _Discovery EBIT variance analysis 2005-2010_Discovery_Financials-ent details_Consortium 2 2 4" xfId="10708" xr:uid="{5D15A770-C289-43B0-A269-E5416E501F44}"/>
    <cellStyle name="s_Valuation _Discovery EBIT variance analysis 2005-2010_Discovery_Financials-ent details_Consortium 2 3" xfId="5303" xr:uid="{F3A31AD5-FB04-4746-A99B-22A1AFA820FF}"/>
    <cellStyle name="s_Valuation _Discovery EBIT variance analysis 2005-2010_Discovery_Financials-ent details_Consortium 2 3 2" xfId="5762" xr:uid="{463D6242-A823-42E7-AA9A-713BD6E751F0}"/>
    <cellStyle name="s_Valuation _Discovery EBIT variance analysis 2005-2010_Discovery_Financials-ent details_Consortium 2 3 2 2" xfId="10712" xr:uid="{283520A0-42AC-454F-8602-F1DF6F694797}"/>
    <cellStyle name="s_Valuation _Discovery EBIT variance analysis 2005-2010_Discovery_Financials-ent details_Consortium 2 3 3" xfId="6533" xr:uid="{24CB7023-C300-4B11-8721-FB318DF2795A}"/>
    <cellStyle name="s_Valuation _Discovery EBIT variance analysis 2005-2010_Discovery_Financials-ent details_Consortium 2 3 3 2" xfId="10713" xr:uid="{56BFCA15-152E-4997-B50E-1A2FA9E3C612}"/>
    <cellStyle name="s_Valuation _Discovery EBIT variance analysis 2005-2010_Discovery_Financials-ent details_Consortium 2 3 4" xfId="10711" xr:uid="{24BBC98D-8765-43C9-A32B-23F48776213A}"/>
    <cellStyle name="s_Valuation _Discovery EBIT variance analysis 2005-2010_Discovery_Financials-ent details_Consortium 2 4" xfId="6534" xr:uid="{B8BCC158-C61B-43B1-A0FD-76BAC7055C5F}"/>
    <cellStyle name="s_Valuation _Discovery EBIT variance analysis 2005-2010_Discovery_Financials-ent details_Consortium 2 4 2" xfId="10714" xr:uid="{92C2261B-094A-40E3-BA36-E756FD7C84F6}"/>
    <cellStyle name="s_Valuation _Discovery EBIT variance analysis 2005-2010_Discovery_Financials-ent details_Consortium 3" xfId="5569" xr:uid="{0E5C2AC5-CD63-4007-8C14-147F1616E730}"/>
    <cellStyle name="s_Valuation _Discovery EBIT variance analysis 2005-2010_Discovery_Financials-ent details_Consortium 3 2" xfId="6069" xr:uid="{5886CD43-0AB9-4917-8716-982B37F7038B}"/>
    <cellStyle name="s_Valuation _Discovery EBIT variance analysis 2005-2010_Discovery_Financials-ent details_Consortium 3 2 2" xfId="10716" xr:uid="{13A4E123-82C0-4A61-9E1E-2AE2D7324994}"/>
    <cellStyle name="s_Valuation _Discovery EBIT variance analysis 2005-2010_Discovery_Financials-ent details_Consortium 3 3" xfId="10715" xr:uid="{7EEFA264-B94C-476E-BA7B-AD1A83E7FC2E}"/>
    <cellStyle name="s_Valuation _Discovery EBIT variance analysis 2005-2010_Discovery_Financials-ent details_Consortium 4" xfId="6532" xr:uid="{E8409602-C4B7-4045-B98E-34AA9EAE40D3}"/>
    <cellStyle name="s_Valuation _Discovery EBIT variance analysis 2005-2010_Discovery_Financials-ent details_Consortium 4 2" xfId="10717" xr:uid="{43B799BD-EBB3-4341-9526-768F36C36024}"/>
    <cellStyle name="s_Valuation _Discovery EBIT variance analysis 2005-2010_Discovery_Financials-ent details_Consortium 5" xfId="6531" xr:uid="{586E3D84-47F3-4C99-85B7-B10691F689DD}"/>
    <cellStyle name="s_Valuation _Discovery EBIT variance analysis 2005-2010_Discovery_Financials-ent details_Consortium 5 2" xfId="10718" xr:uid="{9E1EE265-AA35-49F6-91F4-95C739BDD96D}"/>
    <cellStyle name="s_Valuation _Discovery EBIT variance analysis 2005-2010_Discovery_Financials-ent details_Consortium 6" xfId="6071" xr:uid="{9FC67291-A274-4515-811C-B0295FC96F9A}"/>
    <cellStyle name="s_Valuation _Discovery EBIT variance analysis 2005-2010_Discovery_Financials-ent details_Consortium 6 2" xfId="10719" xr:uid="{9636D36C-86C8-4E9D-AB8E-86DF3261CB0A}"/>
    <cellStyle name="s_Valuation _Discovery EBIT variance analysis 2005-2010_Discovery_Financials-ent details_Consortium_061_QR1_FINAL" xfId="193" xr:uid="{1C9FFE15-DBCE-4B7C-AD87-B6893F50FEBA}"/>
    <cellStyle name="s_Valuation _Discovery EBIT variance analysis 2005-2010_Discovery_Financials-ent details_Consortium_061_QR1_FINAL 2" xfId="5763" xr:uid="{D6AEFCFC-F499-4D04-AE78-8134D8CE4414}"/>
    <cellStyle name="s_Valuation _Discovery EBIT variance analysis 2005-2010_Discovery_Financials-ent details_Consortium_061_QR1_FINAL 2 2" xfId="10721" xr:uid="{4B410571-DEAC-4FA3-B016-1A92CA7C81AE}"/>
    <cellStyle name="s_Valuation _Discovery EBIT variance analysis 2005-2010_Discovery_Financials-ent details_Consortium_061_QR1_FINAL 3" xfId="6530" xr:uid="{6A4D9623-CF0E-4837-B855-D68958215B9E}"/>
    <cellStyle name="s_Valuation _Discovery EBIT variance analysis 2005-2010_Discovery_Financials-ent details_Consortium_061_QR1_FINAL 3 2" xfId="10722" xr:uid="{5D48D868-F501-4C86-9EAE-CB020D34AAAC}"/>
    <cellStyle name="s_Valuation _Discovery EBIT variance analysis 2005-2010_Discovery_Financials-ent details_Consortium_061_QR1_FINAL 4" xfId="10720" xr:uid="{BABAB029-2706-4DA7-BE49-D6BC6EC41278}"/>
    <cellStyle name="s_Valuation _Discovery EBIT variance analysis 2005-2010_Discovery_Financials-ent details_Consortium_2012 QR1 Waterfall_Capex28 3 2012" xfId="4903" xr:uid="{2A4F57ED-7429-4FF9-A0EC-EFF378AF929D}"/>
    <cellStyle name="s_Valuation _Discovery EBIT variance analysis 2005-2010_Discovery_Financials-ent details_Consortium_2012 QR1 Waterfall_Capex28 3 2012 2" xfId="5764" xr:uid="{5D5B8515-97F1-4A28-A20B-80542860E478}"/>
    <cellStyle name="s_Valuation _Discovery EBIT variance analysis 2005-2010_Discovery_Financials-ent details_Consortium_2012 QR1 Waterfall_Capex28 3 2012 2 2" xfId="10724" xr:uid="{F68B9E0C-4B53-419B-AC0A-68A89BAAE224}"/>
    <cellStyle name="s_Valuation _Discovery EBIT variance analysis 2005-2010_Discovery_Financials-ent details_Consortium_2012 QR1 Waterfall_Capex28 3 2012 3" xfId="6529" xr:uid="{589704CC-E761-454B-8C75-570B869C3BD3}"/>
    <cellStyle name="s_Valuation _Discovery EBIT variance analysis 2005-2010_Discovery_Financials-ent details_Consortium_2012 QR1 Waterfall_Capex28 3 2012 3 2" xfId="10725" xr:uid="{94ACDD84-E5F7-4126-B20A-9929F3BB7CE9}"/>
    <cellStyle name="s_Valuation _Discovery EBIT variance analysis 2005-2010_Discovery_Financials-ent details_Consortium_2012 QR1 Waterfall_Capex28 3 2012 4" xfId="10723" xr:uid="{5C334121-761A-4F0F-AD16-68C2B3AC913C}"/>
    <cellStyle name="s_Valuation _Discovery EBIT variance analysis 2005-2010_Discovery_Financials-ent details_Consortium_Cash_Flow_2011" xfId="4904" xr:uid="{6351FE1E-D97D-4919-AB24-09F53FD141C9}"/>
    <cellStyle name="s_Valuation _Discovery EBIT variance analysis 2005-2010_Discovery_Financials-ent details_Consortium_Cash_Flow_2011 2" xfId="5765" xr:uid="{F0FCC87D-2809-49F2-BE92-8D3922A8864C}"/>
    <cellStyle name="s_Valuation _Discovery EBIT variance analysis 2005-2010_Discovery_Financials-ent details_Consortium_Cash_Flow_2011 2 2" xfId="10727" xr:uid="{70BF825E-339A-4EE6-A6CF-7E8AFDDDFABF}"/>
    <cellStyle name="s_Valuation _Discovery EBIT variance analysis 2005-2010_Discovery_Financials-ent details_Consortium_Cash_Flow_2011 3" xfId="6528" xr:uid="{494D9B14-85D3-487A-8BDE-5C6BE20C0D76}"/>
    <cellStyle name="s_Valuation _Discovery EBIT variance analysis 2005-2010_Discovery_Financials-ent details_Consortium_Cash_Flow_2011 3 2" xfId="10728" xr:uid="{1FBECE1A-5ED9-4599-93DA-43D4E7B7F21F}"/>
    <cellStyle name="s_Valuation _Discovery EBIT variance analysis 2005-2010_Discovery_Financials-ent details_Consortium_Cash_Flow_2011 4" xfId="10726" xr:uid="{8D0CB2AB-FFEF-47CB-AAB7-E90B294760B5}"/>
    <cellStyle name="s_Valuation _Discovery EBIT variance analysis 2005-2010_Discovery_Financials-ent details_Consortium_Consolidated_Income Statement_2011" xfId="4905" xr:uid="{C61B94CC-5547-4579-88A3-ED09FBA11909}"/>
    <cellStyle name="s_Valuation _Discovery EBIT variance analysis 2005-2010_Discovery_Financials-ent details_Consortium_Consolidated_Income Statement_2011 2" xfId="4906" xr:uid="{1EB92E3D-39CA-4944-9F5F-7111C034C68A}"/>
    <cellStyle name="s_Valuation _Discovery EBIT variance analysis 2005-2010_Discovery_Financials-ent details_Consortium_Consolidated_Income Statement_2011 2 2" xfId="5766" xr:uid="{A2BDAC8E-D283-4020-89D7-E2DB3C28EA57}"/>
    <cellStyle name="s_Valuation _Discovery EBIT variance analysis 2005-2010_Discovery_Financials-ent details_Consortium_Consolidated_Income Statement_2011 2 2 2" xfId="10731" xr:uid="{95DF0BA2-74E8-4D1B-BB87-1A5BCFCD45E7}"/>
    <cellStyle name="s_Valuation _Discovery EBIT variance analysis 2005-2010_Discovery_Financials-ent details_Consortium_Consolidated_Income Statement_2011 2 3" xfId="6526" xr:uid="{AF9516D9-8260-4A6E-8D67-32BA16E38951}"/>
    <cellStyle name="s_Valuation _Discovery EBIT variance analysis 2005-2010_Discovery_Financials-ent details_Consortium_Consolidated_Income Statement_2011 2 3 2" xfId="10732" xr:uid="{C6D2D2FB-2857-417D-AAFB-2CBE6318E9E7}"/>
    <cellStyle name="s_Valuation _Discovery EBIT variance analysis 2005-2010_Discovery_Financials-ent details_Consortium_Consolidated_Income Statement_2011 2 4" xfId="10730" xr:uid="{1572D846-E89B-4C5F-AFD3-97993968B655}"/>
    <cellStyle name="s_Valuation _Discovery EBIT variance analysis 2005-2010_Discovery_Financials-ent details_Consortium_Consolidated_Income Statement_2011 3" xfId="5767" xr:uid="{6E983209-8169-4325-B315-7577E9CBBCA8}"/>
    <cellStyle name="s_Valuation _Discovery EBIT variance analysis 2005-2010_Discovery_Financials-ent details_Consortium_Consolidated_Income Statement_2011 3 2" xfId="10733" xr:uid="{EA5B3A1B-43F5-4F62-863B-6E9609BA25A3}"/>
    <cellStyle name="s_Valuation _Discovery EBIT variance analysis 2005-2010_Discovery_Financials-ent details_Consortium_Consolidated_Income Statement_2011 4" xfId="6527" xr:uid="{5AACE57D-0C59-4649-898F-B52C66499409}"/>
    <cellStyle name="s_Valuation _Discovery EBIT variance analysis 2005-2010_Discovery_Financials-ent details_Consortium_Consolidated_Income Statement_2011 4 2" xfId="10734" xr:uid="{C8532D35-F90A-40BD-A2FF-C0A170279042}"/>
    <cellStyle name="s_Valuation _Discovery EBIT variance analysis 2005-2010_Discovery_Financials-ent details_Consortium_Consolidated_Income Statement_2011 5" xfId="10729" xr:uid="{B3205E11-9155-4E2B-894A-AD45EB8B5E31}"/>
    <cellStyle name="s_Valuation _Discovery EBIT variance analysis 2005-2010_Discovery_Financials-ent details_Consortium_EBIT Var Bud" xfId="4907" xr:uid="{3FD0BF4A-42F1-4DFE-8D67-3CA4A237B6C5}"/>
    <cellStyle name="s_Valuation _Discovery EBIT variance analysis 2005-2010_Discovery_Financials-ent details_Consortium_EBIT Var Bud 2" xfId="6525" xr:uid="{71CB5F58-8D28-4921-92E3-7802A4059CEB}"/>
    <cellStyle name="s_Valuation _Discovery EBIT variance analysis 2005-2010_Discovery_Financials-ent details_Consortium_EBIT Var Bud 2 2" xfId="10735" xr:uid="{45572474-F5D2-435E-B14A-AECB5AA5605F}"/>
    <cellStyle name="s_Valuation _Discovery EBIT variance analysis 2005-2010_Discovery_Financials-ent details_Consortium_écritures ESOP 2011- closing 08-2011" xfId="194" xr:uid="{4D4E870B-A6B3-4ED9-94EB-05EA3A9ECB1E}"/>
    <cellStyle name="s_Valuation _Discovery EBIT variance analysis 2005-2010_Discovery_Financials-ent details_Consortium_écritures ESOP 2011- closing 08-2011 2" xfId="5768" xr:uid="{BDD920F5-853A-40AE-A14A-B63D07410CA3}"/>
    <cellStyle name="s_Valuation _Discovery EBIT variance analysis 2005-2010_Discovery_Financials-ent details_Consortium_écritures ESOP 2011- closing 08-2011 2 2" xfId="10737" xr:uid="{F807EBF6-A4B8-41E3-8AF5-13F8FAC707C6}"/>
    <cellStyle name="s_Valuation _Discovery EBIT variance analysis 2005-2010_Discovery_Financials-ent details_Consortium_écritures ESOP 2011- closing 08-2011 3" xfId="6524" xr:uid="{A97ED54C-62BD-4F4E-AA22-904903D7D0A1}"/>
    <cellStyle name="s_Valuation _Discovery EBIT variance analysis 2005-2010_Discovery_Financials-ent details_Consortium_écritures ESOP 2011- closing 08-2011 3 2" xfId="10738" xr:uid="{C9B0DC59-CBB3-4DF3-B013-BF13FCED47F8}"/>
    <cellStyle name="s_Valuation _Discovery EBIT variance analysis 2005-2010_Discovery_Financials-ent details_Consortium_écritures ESOP 2011- closing 08-2011 4" xfId="10736" xr:uid="{0593055B-2841-40D8-A570-D3A8E46B958F}"/>
    <cellStyle name="s_Valuation _Discovery EBIT variance analysis 2005-2010_Discovery_Financials-ent details_Consortium_ESOP vEY_detail calculation_closing 2009_AFTER Towers Watson Input" xfId="195" xr:uid="{3CD3A46B-00AE-459F-93F5-74DFD25F41AC}"/>
    <cellStyle name="s_Valuation _Discovery EBIT variance analysis 2005-2010_Discovery_Financials-ent details_Consortium_ESOP vEY_detail calculation_closing 2009_AFTER Towers Watson Input 2" xfId="5769" xr:uid="{BA35BE18-80B4-4861-987A-654AF896F22E}"/>
    <cellStyle name="s_Valuation _Discovery EBIT variance analysis 2005-2010_Discovery_Financials-ent details_Consortium_ESOP vEY_detail calculation_closing 2009_AFTER Towers Watson Input 2 2" xfId="10740" xr:uid="{82106BE7-EA89-4F32-A4A8-6BB2964CBF0C}"/>
    <cellStyle name="s_Valuation _Discovery EBIT variance analysis 2005-2010_Discovery_Financials-ent details_Consortium_ESOP vEY_detail calculation_closing 2009_AFTER Towers Watson Input 3" xfId="6523" xr:uid="{B0E5EDC6-B395-45E4-9707-EEB09B7E9513}"/>
    <cellStyle name="s_Valuation _Discovery EBIT variance analysis 2005-2010_Discovery_Financials-ent details_Consortium_ESOP vEY_detail calculation_closing 2009_AFTER Towers Watson Input 3 2" xfId="10741" xr:uid="{62996DA9-3556-491A-811E-1AFDE5A9BE2C}"/>
    <cellStyle name="s_Valuation _Discovery EBIT variance analysis 2005-2010_Discovery_Financials-ent details_Consortium_ESOP vEY_detail calculation_closing 2009_AFTER Towers Watson Input 4" xfId="10739" xr:uid="{076CC9B0-DE2D-46B2-8BF4-F3F9DE608F27}"/>
    <cellStyle name="s_Valuation _Discovery EBIT variance analysis 2005-2010_Discovery_Financials-ent details_Consortium_ETR " xfId="326" xr:uid="{2CF2A54B-38E3-48BD-8259-C24DD30A62EB}"/>
    <cellStyle name="s_Valuation _Discovery EBIT variance analysis 2005-2010_Discovery_Financials-ent details_Consortium_ETR  2" xfId="5770" xr:uid="{A3AA8ECA-8E6A-427E-9DD0-F3C6F8A3B05E}"/>
    <cellStyle name="s_Valuation _Discovery EBIT variance analysis 2005-2010_Discovery_Financials-ent details_Consortium_ETR  2 2" xfId="10743" xr:uid="{9082D629-F2F8-4854-BBE3-72B044E0FBF6}"/>
    <cellStyle name="s_Valuation _Discovery EBIT variance analysis 2005-2010_Discovery_Financials-ent details_Consortium_ETR  3" xfId="6522" xr:uid="{3AF61EB3-9B9E-42A9-BF88-8614887CF8BE}"/>
    <cellStyle name="s_Valuation _Discovery EBIT variance analysis 2005-2010_Discovery_Financials-ent details_Consortium_ETR  3 2" xfId="10744" xr:uid="{E2759BFC-2B02-4363-BC0A-FC404B90C9A8}"/>
    <cellStyle name="s_Valuation _Discovery EBIT variance analysis 2005-2010_Discovery_Financials-ent details_Consortium_ETR  4" xfId="10742" xr:uid="{EC21A5E2-7DCC-4281-8B17-46A562A1D4D9}"/>
    <cellStyle name="s_Valuation _Discovery EBIT variance analysis 2005-2010_Discovery_Financials-ent details_Consortium_ETR _Reporting Bundle_2012 04" xfId="327" xr:uid="{31B6E788-262E-4D9C-9469-367590B2B48E}"/>
    <cellStyle name="s_Valuation _Discovery EBIT variance analysis 2005-2010_Discovery_Financials-ent details_Consortium_ETR _Reporting Bundle_2012 04 2" xfId="5771" xr:uid="{37EE9829-8D43-4C9E-A6E8-189171ED6439}"/>
    <cellStyle name="s_Valuation _Discovery EBIT variance analysis 2005-2010_Discovery_Financials-ent details_Consortium_ETR _Reporting Bundle_2012 04 2 2" xfId="10746" xr:uid="{E4795100-69F7-44BA-8115-9D00446668C4}"/>
    <cellStyle name="s_Valuation _Discovery EBIT variance analysis 2005-2010_Discovery_Financials-ent details_Consortium_ETR _Reporting Bundle_2012 04 3" xfId="6521" xr:uid="{2C629256-715C-4171-967E-4720DCA6D7FC}"/>
    <cellStyle name="s_Valuation _Discovery EBIT variance analysis 2005-2010_Discovery_Financials-ent details_Consortium_ETR _Reporting Bundle_2012 04 3 2" xfId="10747" xr:uid="{688307C3-B9DD-4DF7-9BB8-3CCCF6813092}"/>
    <cellStyle name="s_Valuation _Discovery EBIT variance analysis 2005-2010_Discovery_Financials-ent details_Consortium_ETR _Reporting Bundle_2012 04 4" xfId="10745" xr:uid="{E3785309-0A3F-4D29-A889-265FAE3A378D}"/>
    <cellStyle name="s_Valuation _Discovery EBIT variance analysis 2005-2010_Discovery_Financials-ent details_Consortium_ETR-Summary" xfId="328" xr:uid="{046BB032-A9CD-4DA3-B1A9-376881492D63}"/>
    <cellStyle name="s_Valuation _Discovery EBIT variance analysis 2005-2010_Discovery_Financials-ent details_Consortium_ETR-Summary 2" xfId="5772" xr:uid="{DB8FB39D-525A-44C8-820D-F40736D31628}"/>
    <cellStyle name="s_Valuation _Discovery EBIT variance analysis 2005-2010_Discovery_Financials-ent details_Consortium_ETR-Summary 2 2" xfId="10749" xr:uid="{166E88B8-0ABB-4283-A378-5F65B965B654}"/>
    <cellStyle name="s_Valuation _Discovery EBIT variance analysis 2005-2010_Discovery_Financials-ent details_Consortium_ETR-Summary 3" xfId="6520" xr:uid="{2DE226F5-3763-4FA7-B1B0-09AA3853E455}"/>
    <cellStyle name="s_Valuation _Discovery EBIT variance analysis 2005-2010_Discovery_Financials-ent details_Consortium_ETR-Summary 3 2" xfId="10750" xr:uid="{320CC864-6D9F-4051-A27F-91B6A8DD0832}"/>
    <cellStyle name="s_Valuation _Discovery EBIT variance analysis 2005-2010_Discovery_Financials-ent details_Consortium_ETR-Summary 4" xfId="10748" xr:uid="{50FBCE33-BA5F-4D3F-953A-A9FB9C585325}"/>
    <cellStyle name="s_Valuation _Discovery EBIT variance analysis 2005-2010_Discovery_Financials-ent details_Consortium_ETR-Summary_Reporting Bundle_2012 04" xfId="329" xr:uid="{21564196-9200-4778-B089-AFC4FE91A09D}"/>
    <cellStyle name="s_Valuation _Discovery EBIT variance analysis 2005-2010_Discovery_Financials-ent details_Consortium_ETR-Summary_Reporting Bundle_2012 04 2" xfId="5773" xr:uid="{80545E6C-4FD1-4AF8-BB78-B451FB06144D}"/>
    <cellStyle name="s_Valuation _Discovery EBIT variance analysis 2005-2010_Discovery_Financials-ent details_Consortium_ETR-Summary_Reporting Bundle_2012 04 2 2" xfId="10752" xr:uid="{6733A94F-54E9-4F57-BA52-C996C99D4EE6}"/>
    <cellStyle name="s_Valuation _Discovery EBIT variance analysis 2005-2010_Discovery_Financials-ent details_Consortium_ETR-Summary_Reporting Bundle_2012 04 3" xfId="6519" xr:uid="{AAD72FBA-4BE0-4BC2-9577-16A790B733F4}"/>
    <cellStyle name="s_Valuation _Discovery EBIT variance analysis 2005-2010_Discovery_Financials-ent details_Consortium_ETR-Summary_Reporting Bundle_2012 04 3 2" xfId="10753" xr:uid="{C5911026-13FE-4B2A-A923-C1C9198E1C64}"/>
    <cellStyle name="s_Valuation _Discovery EBIT variance analysis 2005-2010_Discovery_Financials-ent details_Consortium_ETR-Summary_Reporting Bundle_2012 04 4" xfId="10751" xr:uid="{B0F4953B-FC99-4680-8ECC-AB2840CFB4D5}"/>
    <cellStyle name="s_Valuation _Discovery EBIT variance analysis 2005-2010_Discovery_Financials-ent details_Consortium_GL_Payroll with Code Prime 06102011xls" xfId="330" xr:uid="{BDBC4DF4-5F54-4BF7-9664-44F515A6A0C7}"/>
    <cellStyle name="s_Valuation _Discovery EBIT variance analysis 2005-2010_Discovery_Financials-ent details_Consortium_GL_Payroll with Code Prime 06102011xls 2" xfId="4908" xr:uid="{D1FBE113-52C4-46F9-8967-A83D9B271851}"/>
    <cellStyle name="s_Valuation _Discovery EBIT variance analysis 2005-2010_Discovery_Financials-ent details_Consortium_GL_Payroll with Code Prime 06102011xls 2 2" xfId="5774" xr:uid="{2E0C98A8-1985-4567-8BDF-EA9CC1B74176}"/>
    <cellStyle name="s_Valuation _Discovery EBIT variance analysis 2005-2010_Discovery_Financials-ent details_Consortium_GL_Payroll with Code Prime 06102011xls 2 2 2" xfId="10756" xr:uid="{33E99597-0DD8-426A-8D29-B9963EE69FD6}"/>
    <cellStyle name="s_Valuation _Discovery EBIT variance analysis 2005-2010_Discovery_Financials-ent details_Consortium_GL_Payroll with Code Prime 06102011xls 2 3" xfId="6517" xr:uid="{C6BE862F-3D2E-4A28-ADAB-1C7ED5535D9B}"/>
    <cellStyle name="s_Valuation _Discovery EBIT variance analysis 2005-2010_Discovery_Financials-ent details_Consortium_GL_Payroll with Code Prime 06102011xls 2 3 2" xfId="10757" xr:uid="{2E70B6BA-910E-4286-ADFC-6D11781D6B91}"/>
    <cellStyle name="s_Valuation _Discovery EBIT variance analysis 2005-2010_Discovery_Financials-ent details_Consortium_GL_Payroll with Code Prime 06102011xls 2 4" xfId="10755" xr:uid="{62343BF6-7A1E-4709-B525-12B8252E45BD}"/>
    <cellStyle name="s_Valuation _Discovery EBIT variance analysis 2005-2010_Discovery_Financials-ent details_Consortium_GL_Payroll with Code Prime 06102011xls 3" xfId="5775" xr:uid="{70ED3DE0-6626-4E99-9BF0-BDFFE6DDE3FF}"/>
    <cellStyle name="s_Valuation _Discovery EBIT variance analysis 2005-2010_Discovery_Financials-ent details_Consortium_GL_Payroll with Code Prime 06102011xls 3 2" xfId="10758" xr:uid="{39DF5D61-DEFE-4C83-8982-0D18272A8898}"/>
    <cellStyle name="s_Valuation _Discovery EBIT variance analysis 2005-2010_Discovery_Financials-ent details_Consortium_GL_Payroll with Code Prime 06102011xls 4" xfId="6518" xr:uid="{188F71E2-E31A-4DD8-8F22-70105092D967}"/>
    <cellStyle name="s_Valuation _Discovery EBIT variance analysis 2005-2010_Discovery_Financials-ent details_Consortium_GL_Payroll with Code Prime 06102011xls 4 2" xfId="10759" xr:uid="{F5771EAB-1BF4-47B9-9C7B-B3E992874736}"/>
    <cellStyle name="s_Valuation _Discovery EBIT variance analysis 2005-2010_Discovery_Financials-ent details_Consortium_GL_Payroll with Code Prime 06102011xls 5" xfId="10754" xr:uid="{B6619576-3101-4671-B9DB-181DAC32B5C7}"/>
    <cellStyle name="s_Valuation _Discovery EBIT variance analysis 2005-2010_Discovery_Financials-ent details_Consortium_GL_Payroll with Code Prime102011" xfId="331" xr:uid="{316622E7-F3C6-4E4D-8B58-FAFF1E774334}"/>
    <cellStyle name="s_Valuation _Discovery EBIT variance analysis 2005-2010_Discovery_Financials-ent details_Consortium_GL_Payroll with Code Prime102011 2" xfId="4909" xr:uid="{F20D51FA-8016-4348-A2C8-1268E453C63F}"/>
    <cellStyle name="s_Valuation _Discovery EBIT variance analysis 2005-2010_Discovery_Financials-ent details_Consortium_GL_Payroll with Code Prime102011 2 2" xfId="5776" xr:uid="{CE9BEE75-18DB-46DB-8951-D394F2D31C12}"/>
    <cellStyle name="s_Valuation _Discovery EBIT variance analysis 2005-2010_Discovery_Financials-ent details_Consortium_GL_Payroll with Code Prime102011 2 2 2" xfId="10762" xr:uid="{F9BB8164-F4A6-48C4-88E6-FD6C7FF14C09}"/>
    <cellStyle name="s_Valuation _Discovery EBIT variance analysis 2005-2010_Discovery_Financials-ent details_Consortium_GL_Payroll with Code Prime102011 2 3" xfId="6515" xr:uid="{D15FA33B-40A6-46C1-BCA6-4C8C1B78FE02}"/>
    <cellStyle name="s_Valuation _Discovery EBIT variance analysis 2005-2010_Discovery_Financials-ent details_Consortium_GL_Payroll with Code Prime102011 2 3 2" xfId="10763" xr:uid="{B955077D-06D6-418C-80B6-90C117F95644}"/>
    <cellStyle name="s_Valuation _Discovery EBIT variance analysis 2005-2010_Discovery_Financials-ent details_Consortium_GL_Payroll with Code Prime102011 2 4" xfId="10761" xr:uid="{6383D990-E8CA-4650-AE8F-91DD222E18EC}"/>
    <cellStyle name="s_Valuation _Discovery EBIT variance analysis 2005-2010_Discovery_Financials-ent details_Consortium_GL_Payroll with Code Prime102011 3" xfId="5777" xr:uid="{4BE8A3FA-38D4-4B84-82E6-61CE1829FBBE}"/>
    <cellStyle name="s_Valuation _Discovery EBIT variance analysis 2005-2010_Discovery_Financials-ent details_Consortium_GL_Payroll with Code Prime102011 3 2" xfId="10764" xr:uid="{2CFFEA75-C978-41CB-9C00-F65AC5BC4069}"/>
    <cellStyle name="s_Valuation _Discovery EBIT variance analysis 2005-2010_Discovery_Financials-ent details_Consortium_GL_Payroll with Code Prime102011 4" xfId="6516" xr:uid="{1665FDA1-5FBA-4591-9501-B91AAB0D3643}"/>
    <cellStyle name="s_Valuation _Discovery EBIT variance analysis 2005-2010_Discovery_Financials-ent details_Consortium_GL_Payroll with Code Prime102011 4 2" xfId="10765" xr:uid="{623F3108-9097-4E29-B8DD-FC0DA2C826C7}"/>
    <cellStyle name="s_Valuation _Discovery EBIT variance analysis 2005-2010_Discovery_Financials-ent details_Consortium_GL_Payroll with Code Prime102011 5" xfId="10760" xr:uid="{972AB089-27CD-4B79-8E75-6EB03D5835E4}"/>
    <cellStyle name="s_Valuation _Discovery EBIT variance analysis 2005-2010_Discovery_Financials-ent details_Consortium_Net debt historicals" xfId="196" xr:uid="{4143E82E-DE08-4ED6-9F25-3890275D9B76}"/>
    <cellStyle name="s_Valuation _Discovery EBIT variance analysis 2005-2010_Discovery_Financials-ent details_Consortium_Net debt historicals 2" xfId="5778" xr:uid="{C7C2A218-55CC-4637-8BE0-1FE00FA8B707}"/>
    <cellStyle name="s_Valuation _Discovery EBIT variance analysis 2005-2010_Discovery_Financials-ent details_Consortium_Net debt historicals 2 2" xfId="10767" xr:uid="{07F82D6E-C4C9-4A55-A393-FEDCDD54375E}"/>
    <cellStyle name="s_Valuation _Discovery EBIT variance analysis 2005-2010_Discovery_Financials-ent details_Consortium_Net debt historicals 3" xfId="8044" xr:uid="{A4E95139-FA96-4581-8992-77FCAD1A2E72}"/>
    <cellStyle name="s_Valuation _Discovery EBIT variance analysis 2005-2010_Discovery_Financials-ent details_Consortium_Net debt historicals 3 2" xfId="10768" xr:uid="{D9E2AE82-FE2B-42C3-88CF-50720A662EB0}"/>
    <cellStyle name="s_Valuation _Discovery EBIT variance analysis 2005-2010_Discovery_Financials-ent details_Consortium_Net debt historicals 4" xfId="10766" xr:uid="{8312EC1D-24F3-40CD-9070-F9A7451C796A}"/>
    <cellStyle name="s_Valuation _Discovery EBIT variance analysis 2005-2010_Discovery_Financials-ent details_Consortium_Operation viability" xfId="4910" xr:uid="{24C062DC-D21D-440B-9B4F-3B752F2EB055}"/>
    <cellStyle name="s_Valuation _Discovery EBIT variance analysis 2005-2010_Discovery_Financials-ent details_Consortium_Operation viability 2" xfId="4911" xr:uid="{4F7DE75C-67D6-4195-8B62-77663AC6A4ED}"/>
    <cellStyle name="s_Valuation _Discovery EBIT variance analysis 2005-2010_Discovery_Financials-ent details_Consortium_Operation viability 2 2" xfId="8007" xr:uid="{B32DD502-9FD2-4456-BC2A-9F62DB904477}"/>
    <cellStyle name="s_Valuation _Discovery EBIT variance analysis 2005-2010_Discovery_Financials-ent details_Consortium_Operation viability 2 2 2" xfId="10769" xr:uid="{09963C37-F8CC-4BFA-8C2F-964980398E98}"/>
    <cellStyle name="s_Valuation _Discovery EBIT variance analysis 2005-2010_Discovery_Financials-ent details_Consortium_Operation viability 3" xfId="6514" xr:uid="{977949EA-E721-4925-B8E0-657FA67EB7E4}"/>
    <cellStyle name="s_Valuation _Discovery EBIT variance analysis 2005-2010_Discovery_Financials-ent details_Consortium_Operation viability 3 2" xfId="10770" xr:uid="{2EEF1C48-AB7D-4C13-99D4-034772C7799A}"/>
    <cellStyle name="s_Valuation _Discovery EBIT variance analysis 2005-2010_Discovery_Financials-ent details_Consortium_QR1 2012 BS  CF" xfId="4912" xr:uid="{FE3C1DE2-A754-403D-B1C6-F2CF29EE021E}"/>
    <cellStyle name="s_Valuation _Discovery EBIT variance analysis 2005-2010_Discovery_Financials-ent details_Consortium_QR1 2012 BS  CF 2" xfId="5779" xr:uid="{2F3335A5-EC17-419E-8942-A2ACBADBA186}"/>
    <cellStyle name="s_Valuation _Discovery EBIT variance analysis 2005-2010_Discovery_Financials-ent details_Consortium_QR1 2012 BS  CF 2 2" xfId="10772" xr:uid="{1ACC4012-3113-4777-8314-F2333EBC1EAB}"/>
    <cellStyle name="s_Valuation _Discovery EBIT variance analysis 2005-2010_Discovery_Financials-ent details_Consortium_QR1 2012 BS  CF 3" xfId="6513" xr:uid="{2052D953-3284-4509-A5DA-B5FCD897B676}"/>
    <cellStyle name="s_Valuation _Discovery EBIT variance analysis 2005-2010_Discovery_Financials-ent details_Consortium_QR1 2012 BS  CF 3 2" xfId="10773" xr:uid="{CD2F69CD-C673-4811-BD62-17EB1885813C}"/>
    <cellStyle name="s_Valuation _Discovery EBIT variance analysis 2005-2010_Discovery_Financials-ent details_Consortium_QR1 2012 BS  CF 4" xfId="10771" xr:uid="{C86CE6D3-442B-4640-9E67-3ECDBE2B1723}"/>
    <cellStyle name="s_Valuation _Discovery EBIT variance analysis 2005-2010_Discovery_Financials-ent details_Consortium_QR1 2012 input for Cash flow WB 13 4 2012 FINAL" xfId="4913" xr:uid="{D1378865-AB1C-45BC-B76A-163A867231B7}"/>
    <cellStyle name="s_Valuation _Discovery EBIT variance analysis 2005-2010_Discovery_Financials-ent details_Consortium_QR1 2012 input for Cash flow WB 13 4 2012 FINAL 2" xfId="5780" xr:uid="{1E7750AA-6822-4831-B4E9-A21DF3A6FFCB}"/>
    <cellStyle name="s_Valuation _Discovery EBIT variance analysis 2005-2010_Discovery_Financials-ent details_Consortium_QR1 2012 input for Cash flow WB 13 4 2012 FINAL 2 2" xfId="10775" xr:uid="{8EE30997-8497-4DE1-A038-3403E09A24C2}"/>
    <cellStyle name="s_Valuation _Discovery EBIT variance analysis 2005-2010_Discovery_Financials-ent details_Consortium_QR1 2012 input for Cash flow WB 13 4 2012 FINAL 3" xfId="8020" xr:uid="{B2864B09-A216-4110-AC4C-B00C70888038}"/>
    <cellStyle name="s_Valuation _Discovery EBIT variance analysis 2005-2010_Discovery_Financials-ent details_Consortium_QR1 2012 input for Cash flow WB 13 4 2012 FINAL 3 2" xfId="10776" xr:uid="{63C3CE8C-9D40-4EED-8FFF-AB5BAF9738DE}"/>
    <cellStyle name="s_Valuation _Discovery EBIT variance analysis 2005-2010_Discovery_Financials-ent details_Consortium_QR1 2012 input for Cash flow WB 13 4 2012 FINAL 4" xfId="10774" xr:uid="{D8E8F1CD-F8C4-4C9A-85AE-FF8E9A6C8BB9}"/>
    <cellStyle name="s_Valuation _Discovery EBIT variance analysis 2005-2010_Discovery_Financials-ent details_Consortium_QRI 2012 BS - CF_FINAL" xfId="4914" xr:uid="{1B9583C1-ED2F-40CB-B80E-26F5965A1E94}"/>
    <cellStyle name="s_Valuation _Discovery EBIT variance analysis 2005-2010_Discovery_Financials-ent details_Consortium_QRI 2012 BS - CF_FINAL 2" xfId="5781" xr:uid="{BE4EB7EB-E1D6-4FE0-B34E-E2422730604D}"/>
    <cellStyle name="s_Valuation _Discovery EBIT variance analysis 2005-2010_Discovery_Financials-ent details_Consortium_QRI 2012 BS - CF_FINAL 2 2" xfId="10778" xr:uid="{EE9F7281-3410-4787-BDA5-0D291D7682AC}"/>
    <cellStyle name="s_Valuation _Discovery EBIT variance analysis 2005-2010_Discovery_Financials-ent details_Consortium_QRI 2012 BS - CF_FINAL 3" xfId="6512" xr:uid="{2ADF33AD-5921-475E-ACF3-E0DE89FE38D0}"/>
    <cellStyle name="s_Valuation _Discovery EBIT variance analysis 2005-2010_Discovery_Financials-ent details_Consortium_QRI 2012 BS - CF_FINAL 3 2" xfId="10779" xr:uid="{36F2008F-12E8-4FFB-80C1-D492E0C662A5}"/>
    <cellStyle name="s_Valuation _Discovery EBIT variance analysis 2005-2010_Discovery_Financials-ent details_Consortium_QRI 2012 BS - CF_FINAL 4" xfId="10777" xr:uid="{A2BBA637-57C8-4FA9-9E43-C9F403CBDA5F}"/>
    <cellStyle name="s_Valuation _Discovery EBIT variance analysis 2005-2010_Discovery_Financials-ent details_Consortium_Xl0000028" xfId="4915" xr:uid="{ABAB361D-BDE2-43FC-9C2A-769916C63939}"/>
    <cellStyle name="s_Valuation _Discovery EBIT variance analysis 2005-2010_Discovery_Financials-ent details_Consortium_Xl0000028 2" xfId="5782" xr:uid="{56A1B5AB-AD83-4EA8-8748-0ACEF4EF8567}"/>
    <cellStyle name="s_Valuation _Discovery EBIT variance analysis 2005-2010_Discovery_Financials-ent details_Consortium_Xl0000028 2 2" xfId="10781" xr:uid="{533BEFE3-0401-4C9D-9A1D-14EC651F7E0C}"/>
    <cellStyle name="s_Valuation _Discovery EBIT variance analysis 2005-2010_Discovery_Financials-ent details_Consortium_Xl0000028 3" xfId="8015" xr:uid="{94B732AC-7C10-4324-A002-9285874FCC8E}"/>
    <cellStyle name="s_Valuation _Discovery EBIT variance analysis 2005-2010_Discovery_Financials-ent details_Consortium_Xl0000028 3 2" xfId="10782" xr:uid="{A8DD04E4-49B7-4EB6-AE51-63EBEE128C44}"/>
    <cellStyle name="s_Valuation _Discovery EBIT variance analysis 2005-2010_Discovery_Financials-ent details_Consortium_Xl0000028 4" xfId="10780" xr:uid="{5F3EC8D6-9936-48CC-9AD2-E948DC782A78}"/>
    <cellStyle name="s_Valuation _Discovery EBIT variance analysis 2005-2010_EBIT Var Bud" xfId="4916" xr:uid="{D07A4EB3-1025-492A-9DFF-F3A17F804D5C}"/>
    <cellStyle name="s_Valuation _Discovery EBIT variance analysis 2005-2010_EBIT Var Bud 2" xfId="6511" xr:uid="{7D9C3657-8DB0-4D98-B6E5-24047629A769}"/>
    <cellStyle name="s_Valuation _Discovery EBIT variance analysis 2005-2010_EBIT Var Bud 2 2" xfId="10783" xr:uid="{EBA3AE19-141D-47C2-91C6-587F84EFBD69}"/>
    <cellStyle name="s_Valuation _Discovery EBIT variance analysis 2005-2010_écritures ESOP 2011- closing 08-2011" xfId="197" xr:uid="{FA5534CB-07DA-4E65-9227-37DCFD96B3B1}"/>
    <cellStyle name="s_Valuation _Discovery EBIT variance analysis 2005-2010_écritures ESOP 2011- closing 08-2011 2" xfId="5783" xr:uid="{9D9D84C0-85E9-4E8E-B94F-245A9B138BF3}"/>
    <cellStyle name="s_Valuation _Discovery EBIT variance analysis 2005-2010_écritures ESOP 2011- closing 08-2011 2 2" xfId="10785" xr:uid="{EF84E6BD-17B8-449D-8A24-8337B0A23266}"/>
    <cellStyle name="s_Valuation _Discovery EBIT variance analysis 2005-2010_écritures ESOP 2011- closing 08-2011 3" xfId="8022" xr:uid="{18C126F3-E739-4EF4-8EEE-0639EDD86858}"/>
    <cellStyle name="s_Valuation _Discovery EBIT variance analysis 2005-2010_écritures ESOP 2011- closing 08-2011 3 2" xfId="10786" xr:uid="{6D0FA6CA-08CA-4339-B8E9-DF43C00BA52A}"/>
    <cellStyle name="s_Valuation _Discovery EBIT variance analysis 2005-2010_écritures ESOP 2011- closing 08-2011 4" xfId="10784" xr:uid="{4268B2A3-7C0F-461B-B94B-6F851803E3CA}"/>
    <cellStyle name="s_Valuation _Discovery EBIT variance analysis 2005-2010_ESOP vEY_detail calculation_closing 2009_AFTER Towers Watson Input" xfId="198" xr:uid="{59346891-C71F-446B-9D09-F86A71C7B008}"/>
    <cellStyle name="s_Valuation _Discovery EBIT variance analysis 2005-2010_ESOP vEY_detail calculation_closing 2009_AFTER Towers Watson Input 2" xfId="5784" xr:uid="{5F1D2FB9-F3EB-4159-BDFC-3FCFBED4097B}"/>
    <cellStyle name="s_Valuation _Discovery EBIT variance analysis 2005-2010_ESOP vEY_detail calculation_closing 2009_AFTER Towers Watson Input 2 2" xfId="10788" xr:uid="{7E6CE370-92BB-4C6C-A611-DEAB3BFC3CB7}"/>
    <cellStyle name="s_Valuation _Discovery EBIT variance analysis 2005-2010_ESOP vEY_detail calculation_closing 2009_AFTER Towers Watson Input 3" xfId="6510" xr:uid="{64CAD92C-5A37-4C0B-950E-38818B1DDB7D}"/>
    <cellStyle name="s_Valuation _Discovery EBIT variance analysis 2005-2010_ESOP vEY_detail calculation_closing 2009_AFTER Towers Watson Input 3 2" xfId="10789" xr:uid="{99C987CC-6717-4A15-BA85-B33503767792}"/>
    <cellStyle name="s_Valuation _Discovery EBIT variance analysis 2005-2010_ESOP vEY_detail calculation_closing 2009_AFTER Towers Watson Input 4" xfId="10787" xr:uid="{9B7D1940-C8E8-432D-B1E5-4FA27E1C7495}"/>
    <cellStyle name="s_Valuation _Discovery EBIT variance analysis 2005-2010_ETR " xfId="332" xr:uid="{F6514BEF-6060-4B2E-AEFB-FCD2AF891E73}"/>
    <cellStyle name="s_Valuation _Discovery EBIT variance analysis 2005-2010_ETR  2" xfId="5785" xr:uid="{4B743077-22ED-46EC-85FA-E98ED9E072C0}"/>
    <cellStyle name="s_Valuation _Discovery EBIT variance analysis 2005-2010_ETR  2 2" xfId="10791" xr:uid="{0E07AF76-8161-4858-819A-A0A23B30E88F}"/>
    <cellStyle name="s_Valuation _Discovery EBIT variance analysis 2005-2010_ETR  3" xfId="7959" xr:uid="{F716F523-3916-4D52-9FFC-BBC813740EE2}"/>
    <cellStyle name="s_Valuation _Discovery EBIT variance analysis 2005-2010_ETR  3 2" xfId="10792" xr:uid="{F5390DD6-B1C3-41A0-B962-3861F3ACD588}"/>
    <cellStyle name="s_Valuation _Discovery EBIT variance analysis 2005-2010_ETR  4" xfId="10790" xr:uid="{A1D53966-1762-4C94-8EA8-82A382B71F10}"/>
    <cellStyle name="s_Valuation _Discovery EBIT variance analysis 2005-2010_ETR _Reporting Bundle_2012 04" xfId="333" xr:uid="{1676EFD0-0776-4353-965C-1D3E025F5F80}"/>
    <cellStyle name="s_Valuation _Discovery EBIT variance analysis 2005-2010_ETR _Reporting Bundle_2012 04 2" xfId="5786" xr:uid="{B3BDA7C3-F271-43E8-8107-44BD13E6A5D7}"/>
    <cellStyle name="s_Valuation _Discovery EBIT variance analysis 2005-2010_ETR _Reporting Bundle_2012 04 2 2" xfId="10794" xr:uid="{33FEF7AA-4464-401A-8C49-A7AD8BAF8645}"/>
    <cellStyle name="s_Valuation _Discovery EBIT variance analysis 2005-2010_ETR _Reporting Bundle_2012 04 3" xfId="6509" xr:uid="{40C86D68-EC4D-47C1-A4DA-EE9C6FDE8A90}"/>
    <cellStyle name="s_Valuation _Discovery EBIT variance analysis 2005-2010_ETR _Reporting Bundle_2012 04 3 2" xfId="10795" xr:uid="{7F316B3E-3855-47BD-B6CE-1C6D5F7B5527}"/>
    <cellStyle name="s_Valuation _Discovery EBIT variance analysis 2005-2010_ETR _Reporting Bundle_2012 04 4" xfId="10793" xr:uid="{7F279250-01AF-4E1A-8E0F-EBC993BAA9BA}"/>
    <cellStyle name="s_Valuation _Discovery EBIT variance analysis 2005-2010_ETR-Summary" xfId="334" xr:uid="{8305A7DB-7052-49BB-B67C-B3E570DCDC1C}"/>
    <cellStyle name="s_Valuation _Discovery EBIT variance analysis 2005-2010_ETR-Summary 2" xfId="5787" xr:uid="{8EAD0FFB-A1E8-4D24-8B48-5E9E48DE4F37}"/>
    <cellStyle name="s_Valuation _Discovery EBIT variance analysis 2005-2010_ETR-Summary 2 2" xfId="10797" xr:uid="{A71775C9-B98A-442C-BB19-C1F9726567EC}"/>
    <cellStyle name="s_Valuation _Discovery EBIT variance analysis 2005-2010_ETR-Summary 3" xfId="6508" xr:uid="{2835B234-0650-49A0-821B-5DB920FC90B0}"/>
    <cellStyle name="s_Valuation _Discovery EBIT variance analysis 2005-2010_ETR-Summary 3 2" xfId="10798" xr:uid="{38C439A6-0410-4867-B205-48C73C302610}"/>
    <cellStyle name="s_Valuation _Discovery EBIT variance analysis 2005-2010_ETR-Summary 4" xfId="10796" xr:uid="{1F743BC0-E319-4399-A5A1-059A5B7B4601}"/>
    <cellStyle name="s_Valuation _Discovery EBIT variance analysis 2005-2010_ETR-Summary_Reporting Bundle_2012 04" xfId="335" xr:uid="{8490B443-B5E9-4A31-8BA6-6E4EF7BAADB2}"/>
    <cellStyle name="s_Valuation _Discovery EBIT variance analysis 2005-2010_ETR-Summary_Reporting Bundle_2012 04 2" xfId="5788" xr:uid="{7A7E79F9-441D-426E-A05C-B58229A8CCC6}"/>
    <cellStyle name="s_Valuation _Discovery EBIT variance analysis 2005-2010_ETR-Summary_Reporting Bundle_2012 04 2 2" xfId="10800" xr:uid="{04818217-60EF-4256-9DAC-4EFA640702F3}"/>
    <cellStyle name="s_Valuation _Discovery EBIT variance analysis 2005-2010_ETR-Summary_Reporting Bundle_2012 04 3" xfId="6507" xr:uid="{68112B71-5B3E-48FB-8735-13571637C300}"/>
    <cellStyle name="s_Valuation _Discovery EBIT variance analysis 2005-2010_ETR-Summary_Reporting Bundle_2012 04 3 2" xfId="10801" xr:uid="{7E5D47AA-67B8-46B1-80A0-BA1D32D64E3D}"/>
    <cellStyle name="s_Valuation _Discovery EBIT variance analysis 2005-2010_ETR-Summary_Reporting Bundle_2012 04 4" xfId="10799" xr:uid="{17A6F78C-8E86-4B91-AAF4-4B9AD5DC6D79}"/>
    <cellStyle name="s_Valuation _Discovery EBIT variance analysis 2005-2010_GL_Payroll with Code Prime 06102011xls" xfId="336" xr:uid="{37B77CEB-BA2C-4798-A90D-6F77CACBF2BE}"/>
    <cellStyle name="s_Valuation _Discovery EBIT variance analysis 2005-2010_GL_Payroll with Code Prime 06102011xls 2" xfId="4917" xr:uid="{4E7E6059-A681-4220-B512-74700BB6C58A}"/>
    <cellStyle name="s_Valuation _Discovery EBIT variance analysis 2005-2010_GL_Payroll with Code Prime 06102011xls 2 2" xfId="5789" xr:uid="{A087E9D0-5A65-4668-84A9-484C88E9B4EB}"/>
    <cellStyle name="s_Valuation _Discovery EBIT variance analysis 2005-2010_GL_Payroll with Code Prime 06102011xls 2 2 2" xfId="10804" xr:uid="{1DA56200-DB55-4C00-B7A6-4631CE069DB6}"/>
    <cellStyle name="s_Valuation _Discovery EBIT variance analysis 2005-2010_GL_Payroll with Code Prime 06102011xls 2 3" xfId="6506" xr:uid="{A151A103-84E1-4711-9976-7DC886A041B2}"/>
    <cellStyle name="s_Valuation _Discovery EBIT variance analysis 2005-2010_GL_Payroll with Code Prime 06102011xls 2 3 2" xfId="10805" xr:uid="{E548063F-0B06-4F61-A789-238867E6008E}"/>
    <cellStyle name="s_Valuation _Discovery EBIT variance analysis 2005-2010_GL_Payroll with Code Prime 06102011xls 2 4" xfId="10803" xr:uid="{C0F360A6-4FD7-41AA-AFB4-268BBDA3C291}"/>
    <cellStyle name="s_Valuation _Discovery EBIT variance analysis 2005-2010_GL_Payroll with Code Prime 06102011xls 3" xfId="5790" xr:uid="{ADDB939E-8801-4B08-AFCE-A532F24C80F4}"/>
    <cellStyle name="s_Valuation _Discovery EBIT variance analysis 2005-2010_GL_Payroll with Code Prime 06102011xls 3 2" xfId="10806" xr:uid="{27B40B86-1287-43AE-B3B6-2A4F4A689936}"/>
    <cellStyle name="s_Valuation _Discovery EBIT variance analysis 2005-2010_GL_Payroll with Code Prime 06102011xls 4" xfId="6068" xr:uid="{5E1715FB-CF0D-4E13-8A90-5615C9CC58B9}"/>
    <cellStyle name="s_Valuation _Discovery EBIT variance analysis 2005-2010_GL_Payroll with Code Prime 06102011xls 4 2" xfId="10807" xr:uid="{5F99484B-534E-48BE-A491-D1AAC285B2CD}"/>
    <cellStyle name="s_Valuation _Discovery EBIT variance analysis 2005-2010_GL_Payroll with Code Prime 06102011xls 5" xfId="10802" xr:uid="{EAF571ED-FDC3-411F-8FCE-40CF31B1BE19}"/>
    <cellStyle name="s_Valuation _Discovery EBIT variance analysis 2005-2010_GL_Payroll with Code Prime102011" xfId="337" xr:uid="{6EAFAFA4-F906-43D3-A29A-2A10A6085A5F}"/>
    <cellStyle name="s_Valuation _Discovery EBIT variance analysis 2005-2010_GL_Payroll with Code Prime102011 2" xfId="4918" xr:uid="{965ED0F4-33D2-444D-8FA1-31EB4758F8FD}"/>
    <cellStyle name="s_Valuation _Discovery EBIT variance analysis 2005-2010_GL_Payroll with Code Prime102011 2 2" xfId="5791" xr:uid="{14E47294-5526-4A97-AD34-E671B786F9BA}"/>
    <cellStyle name="s_Valuation _Discovery EBIT variance analysis 2005-2010_GL_Payroll with Code Prime102011 2 2 2" xfId="10810" xr:uid="{2B3BAD69-A515-40D6-8A27-00DDFC44DDAB}"/>
    <cellStyle name="s_Valuation _Discovery EBIT variance analysis 2005-2010_GL_Payroll with Code Prime102011 2 3" xfId="6067" xr:uid="{9808B121-5874-4D82-BE47-A901A1FBCFC4}"/>
    <cellStyle name="s_Valuation _Discovery EBIT variance analysis 2005-2010_GL_Payroll with Code Prime102011 2 3 2" xfId="10811" xr:uid="{6F6F3362-7558-42B0-A08B-BAD516BF9F07}"/>
    <cellStyle name="s_Valuation _Discovery EBIT variance analysis 2005-2010_GL_Payroll with Code Prime102011 2 4" xfId="10809" xr:uid="{66FFD072-899C-48D5-A03B-2D04DD984680}"/>
    <cellStyle name="s_Valuation _Discovery EBIT variance analysis 2005-2010_GL_Payroll with Code Prime102011 3" xfId="5792" xr:uid="{CB317BB9-8D40-4F23-8452-9D5BD9CA9EF5}"/>
    <cellStyle name="s_Valuation _Discovery EBIT variance analysis 2005-2010_GL_Payroll with Code Prime102011 3 2" xfId="10812" xr:uid="{BAF09738-F84B-4A1D-A6C1-D459769ED704}"/>
    <cellStyle name="s_Valuation _Discovery EBIT variance analysis 2005-2010_GL_Payroll with Code Prime102011 4" xfId="6505" xr:uid="{E235DAB5-75C4-4F08-AD10-2A4A40F07B7C}"/>
    <cellStyle name="s_Valuation _Discovery EBIT variance analysis 2005-2010_GL_Payroll with Code Prime102011 4 2" xfId="10813" xr:uid="{A68D40EA-8F6E-4D36-8101-3D74F7B6F4E8}"/>
    <cellStyle name="s_Valuation _Discovery EBIT variance analysis 2005-2010_GL_Payroll with Code Prime102011 5" xfId="10808" xr:uid="{814CDCA7-68E5-4EF5-9E42-FE4814120A00}"/>
    <cellStyle name="s_Valuation _Discovery EBIT variance analysis 2005-2010_Net debt historicals" xfId="199" xr:uid="{464D9B62-BD4D-4F0A-BCE0-0E103809E6B6}"/>
    <cellStyle name="s_Valuation _Discovery EBIT variance analysis 2005-2010_Net debt historicals 2" xfId="5793" xr:uid="{B38D08C0-A28E-4DF1-B396-9CF6FCF5A686}"/>
    <cellStyle name="s_Valuation _Discovery EBIT variance analysis 2005-2010_Net debt historicals 2 2" xfId="10815" xr:uid="{9F4C8098-CA7D-4C74-B08A-077388D8E413}"/>
    <cellStyle name="s_Valuation _Discovery EBIT variance analysis 2005-2010_Net debt historicals 3" xfId="6504" xr:uid="{4DA0DAF1-02D0-4506-8B0A-DCAEEDB5BA49}"/>
    <cellStyle name="s_Valuation _Discovery EBIT variance analysis 2005-2010_Net debt historicals 3 2" xfId="10816" xr:uid="{11702AFF-915C-4099-8A76-0651B4213DF9}"/>
    <cellStyle name="s_Valuation _Discovery EBIT variance analysis 2005-2010_Net debt historicals 4" xfId="10814" xr:uid="{26433C2D-3C65-442C-A3E0-C2528C52095A}"/>
    <cellStyle name="s_Valuation _Discovery EBIT variance analysis 2005-2010_Operation viability" xfId="4919" xr:uid="{F57754E7-4FED-44B0-B6D7-3F3726AA6868}"/>
    <cellStyle name="s_Valuation _Discovery EBIT variance analysis 2005-2010_Operation viability 2" xfId="4920" xr:uid="{2587BFDF-A7B7-4A9B-BD42-C240E71B6927}"/>
    <cellStyle name="s_Valuation _Discovery EBIT variance analysis 2005-2010_Operation viability 2 2" xfId="6066" xr:uid="{3663B588-4212-49CD-BFB7-530B350347A2}"/>
    <cellStyle name="s_Valuation _Discovery EBIT variance analysis 2005-2010_Operation viability 2 2 2" xfId="10817" xr:uid="{EC7B8D85-184A-43F9-A294-29DD2075CCC1}"/>
    <cellStyle name="s_Valuation _Discovery EBIT variance analysis 2005-2010_Operation viability 3" xfId="6503" xr:uid="{FF72715F-0461-48E4-AAF3-02FB5725D202}"/>
    <cellStyle name="s_Valuation _Discovery EBIT variance analysis 2005-2010_Operation viability 3 2" xfId="10818" xr:uid="{A740D9BE-1EA8-40CD-A5D5-D1BA82BAFCD3}"/>
    <cellStyle name="s_Valuation _Discovery EBIT variance analysis 2005-2010_QR1 2012 BS  CF" xfId="4921" xr:uid="{8ED0AB07-0F3A-4C03-B984-5E85A5C51598}"/>
    <cellStyle name="s_Valuation _Discovery EBIT variance analysis 2005-2010_QR1 2012 BS  CF 2" xfId="5794" xr:uid="{1BE77957-4FA9-44D4-BE4E-7A9A16943B54}"/>
    <cellStyle name="s_Valuation _Discovery EBIT variance analysis 2005-2010_QR1 2012 BS  CF 2 2" xfId="10820" xr:uid="{1FA82065-2BDE-436C-B23E-1A1541BCD08C}"/>
    <cellStyle name="s_Valuation _Discovery EBIT variance analysis 2005-2010_QR1 2012 BS  CF 3" xfId="6502" xr:uid="{F645A507-B23C-4089-AD2D-0DEEEA5E82AB}"/>
    <cellStyle name="s_Valuation _Discovery EBIT variance analysis 2005-2010_QR1 2012 BS  CF 3 2" xfId="10821" xr:uid="{201ADEBB-8EC0-42E7-BAF8-C5B04581FC5F}"/>
    <cellStyle name="s_Valuation _Discovery EBIT variance analysis 2005-2010_QR1 2012 BS  CF 4" xfId="10819" xr:uid="{B20BA5F1-2650-461B-B868-1896DAB4B186}"/>
    <cellStyle name="s_Valuation _Discovery EBIT variance analysis 2005-2010_QR1 2012 input for Cash flow WB 13 4 2012 FINAL" xfId="4922" xr:uid="{8AB0B48D-1287-4938-A6B6-30AFFCBDDFC7}"/>
    <cellStyle name="s_Valuation _Discovery EBIT variance analysis 2005-2010_QR1 2012 input for Cash flow WB 13 4 2012 FINAL 2" xfId="5795" xr:uid="{4902E393-E096-4108-AA59-FA1C271002E0}"/>
    <cellStyle name="s_Valuation _Discovery EBIT variance analysis 2005-2010_QR1 2012 input for Cash flow WB 13 4 2012 FINAL 2 2" xfId="10823" xr:uid="{89AD26F4-BEC0-4B9A-AA28-5B3BAC5FF820}"/>
    <cellStyle name="s_Valuation _Discovery EBIT variance analysis 2005-2010_QR1 2012 input for Cash flow WB 13 4 2012 FINAL 3" xfId="6501" xr:uid="{B70FB63C-0BE3-4953-BB71-C79372A213DD}"/>
    <cellStyle name="s_Valuation _Discovery EBIT variance analysis 2005-2010_QR1 2012 input for Cash flow WB 13 4 2012 FINAL 3 2" xfId="10824" xr:uid="{A912C0E1-6949-47EB-B786-5ED6BE0A736A}"/>
    <cellStyle name="s_Valuation _Discovery EBIT variance analysis 2005-2010_QR1 2012 input for Cash flow WB 13 4 2012 FINAL 4" xfId="10822" xr:uid="{B69D3EA8-180E-4EC7-8748-B5A018F7D7BB}"/>
    <cellStyle name="s_Valuation _Discovery EBIT variance analysis 2005-2010_QRI 2012 BS - CF_FINAL" xfId="4923" xr:uid="{028EFD6F-ACFC-4261-A699-78AE2E6824A9}"/>
    <cellStyle name="s_Valuation _Discovery EBIT variance analysis 2005-2010_QRI 2012 BS - CF_FINAL 2" xfId="5796" xr:uid="{E77024CD-9BE1-4109-B9A5-39B54B5845E6}"/>
    <cellStyle name="s_Valuation _Discovery EBIT variance analysis 2005-2010_QRI 2012 BS - CF_FINAL 2 2" xfId="10826" xr:uid="{D3995031-D428-4943-B013-F32DD8D4CB68}"/>
    <cellStyle name="s_Valuation _Discovery EBIT variance analysis 2005-2010_QRI 2012 BS - CF_FINAL 3" xfId="6065" xr:uid="{548E0546-F87A-4A33-ACD7-D1D50AD89EE7}"/>
    <cellStyle name="s_Valuation _Discovery EBIT variance analysis 2005-2010_QRI 2012 BS - CF_FINAL 3 2" xfId="10827" xr:uid="{678840C9-F259-43BB-8342-24393D04E8BD}"/>
    <cellStyle name="s_Valuation _Discovery EBIT variance analysis 2005-2010_QRI 2012 BS - CF_FINAL 4" xfId="10825" xr:uid="{1F7C26E6-F273-4E82-9692-CBC409121CFA}"/>
    <cellStyle name="s_Valuation _Discovery EBIT variance analysis 2005-2010_Xl0000028" xfId="4924" xr:uid="{49BF5BE4-1C03-44F0-AEFC-64FB86C2BB0F}"/>
    <cellStyle name="s_Valuation _Discovery EBIT variance analysis 2005-2010_Xl0000028 2" xfId="5797" xr:uid="{93C3BF30-4A85-43F0-91C8-84B9534C0868}"/>
    <cellStyle name="s_Valuation _Discovery EBIT variance analysis 2005-2010_Xl0000028 2 2" xfId="10829" xr:uid="{E42DF182-EE9E-4CA6-B2B8-F561A4706D5B}"/>
    <cellStyle name="s_Valuation _Discovery EBIT variance analysis 2005-2010_Xl0000028 3" xfId="6500" xr:uid="{52EECB2E-9AED-4DCD-92A5-F54CDCC96AB9}"/>
    <cellStyle name="s_Valuation _Discovery EBIT variance analysis 2005-2010_Xl0000028 3 2" xfId="10830" xr:uid="{2BA08D16-AEB6-44A6-9D70-4338527728BF}"/>
    <cellStyle name="s_Valuation _Discovery EBIT variance analysis 2005-2010_Xl0000028 4" xfId="10828" xr:uid="{359BD3E3-0E7A-4458-B1ED-CCCBA33B6775}"/>
    <cellStyle name="s_Valuation _Discovery_Financials Consortium" xfId="200" xr:uid="{4B0F7D29-DAB6-4E13-A874-50FB80F93A9A}"/>
    <cellStyle name="s_Valuation _Discovery_Financials Consortium 2" xfId="4925" xr:uid="{6A096EDC-7B22-44A6-9940-7D5DAC03B572}"/>
    <cellStyle name="s_Valuation _Discovery_Financials Consortium 2 2" xfId="4926" xr:uid="{3907D4F2-EC2F-41BA-B8A7-7DC273131486}"/>
    <cellStyle name="s_Valuation _Discovery_Financials Consortium 2 2 2" xfId="5798" xr:uid="{A61AF0E5-FCF3-4573-B340-C9FD8B7FD99F}"/>
    <cellStyle name="s_Valuation _Discovery_Financials Consortium 2 2 2 2" xfId="10832" xr:uid="{5B432D64-9C37-495E-9188-7607A72BE136}"/>
    <cellStyle name="s_Valuation _Discovery_Financials Consortium 2 2 3" xfId="6498" xr:uid="{F8DD6126-6F3E-4462-B2CC-2F357339AAF3}"/>
    <cellStyle name="s_Valuation _Discovery_Financials Consortium 2 2 3 2" xfId="10833" xr:uid="{D0DCBDC9-81BB-4A31-9CE7-3CC8A07A425F}"/>
    <cellStyle name="s_Valuation _Discovery_Financials Consortium 2 2 4" xfId="10831" xr:uid="{42978BC6-A627-4CC2-8FF9-1FB9A64A473D}"/>
    <cellStyle name="s_Valuation _Discovery_Financials Consortium 2 3" xfId="5304" xr:uid="{E35376AF-80B7-4E12-ABFA-FA8763872590}"/>
    <cellStyle name="s_Valuation _Discovery_Financials Consortium 2 3 2" xfId="5799" xr:uid="{2A8D3F15-2DCA-4893-B51D-B71D5F1BB575}"/>
    <cellStyle name="s_Valuation _Discovery_Financials Consortium 2 3 2 2" xfId="10835" xr:uid="{9C0E561B-F1A1-4054-BD16-F775991930B3}"/>
    <cellStyle name="s_Valuation _Discovery_Financials Consortium 2 3 3" xfId="6497" xr:uid="{76BF13AB-8AAC-4C3F-8998-C1A865C01D5C}"/>
    <cellStyle name="s_Valuation _Discovery_Financials Consortium 2 3 3 2" xfId="10836" xr:uid="{C90AC5E1-81FD-418F-B579-17C4F4A79CD4}"/>
    <cellStyle name="s_Valuation _Discovery_Financials Consortium 2 3 4" xfId="10834" xr:uid="{77CE41AE-5587-4B48-8DC4-3405D9696AC3}"/>
    <cellStyle name="s_Valuation _Discovery_Financials Consortium 2 4" xfId="6064" xr:uid="{28C6E4FA-9B89-4B6F-BB53-F31CA72E9701}"/>
    <cellStyle name="s_Valuation _Discovery_Financials Consortium 2 4 2" xfId="10837" xr:uid="{9AF01550-798E-426F-887F-699ACEEBCF5F}"/>
    <cellStyle name="s_Valuation _Discovery_Financials Consortium 3" xfId="5532" xr:uid="{14126FFA-4A91-418F-A5FF-E8F7DFBE6B12}"/>
    <cellStyle name="s_Valuation _Discovery_Financials Consortium 3 2" xfId="6063" xr:uid="{47AF6F44-DEB9-40DF-93E2-E9BA9C72C35F}"/>
    <cellStyle name="s_Valuation _Discovery_Financials Consortium 3 2 2" xfId="10839" xr:uid="{19ECDDAC-C6F6-47E0-AA95-15C3318EC918}"/>
    <cellStyle name="s_Valuation _Discovery_Financials Consortium 3 3" xfId="10838" xr:uid="{94112866-2FBE-48CC-877C-ECA0AA001467}"/>
    <cellStyle name="s_Valuation _Discovery_Financials Consortium 4" xfId="6496" xr:uid="{031EC9A0-5B65-4176-8674-0E8045AD006F}"/>
    <cellStyle name="s_Valuation _Discovery_Financials Consortium 4 2" xfId="10840" xr:uid="{49B830E9-EB73-4CC4-B5EC-30C6538F62FC}"/>
    <cellStyle name="s_Valuation _Discovery_Financials Consortium 5" xfId="6495" xr:uid="{ACC8A968-0808-4A6F-93EC-F072FE16F25A}"/>
    <cellStyle name="s_Valuation _Discovery_Financials Consortium 5 2" xfId="10841" xr:uid="{EFD26961-5DE5-46D7-A660-15753363A010}"/>
    <cellStyle name="s_Valuation _Discovery_Financials Consortium 6" xfId="6499" xr:uid="{137404B6-4F76-4ED5-950C-4F83D1E07B08}"/>
    <cellStyle name="s_Valuation _Discovery_Financials Consortium 6 2" xfId="10842" xr:uid="{84DD3A59-E65A-4A74-91C2-E6A06ACBDF7C}"/>
    <cellStyle name="s_Valuation _Discovery_Financials Consortium_061_QR1_FINAL" xfId="201" xr:uid="{89EE0EE3-2872-4D6C-92D2-EDC73F095C25}"/>
    <cellStyle name="s_Valuation _Discovery_Financials Consortium_061_QR1_FINAL 2" xfId="5800" xr:uid="{815E35A9-A73B-41EE-890C-FE6646E555A2}"/>
    <cellStyle name="s_Valuation _Discovery_Financials Consortium_061_QR1_FINAL 2 2" xfId="10844" xr:uid="{7E96ACF7-7277-4B2F-980B-DFA9BA3AA8DD}"/>
    <cellStyle name="s_Valuation _Discovery_Financials Consortium_061_QR1_FINAL 3" xfId="6494" xr:uid="{CF8BCC50-1B18-40E1-902F-CE580EB9F2D1}"/>
    <cellStyle name="s_Valuation _Discovery_Financials Consortium_061_QR1_FINAL 3 2" xfId="10845" xr:uid="{D9C97BAB-953A-4715-B9B3-0CAB6F6A4A66}"/>
    <cellStyle name="s_Valuation _Discovery_Financials Consortium_061_QR1_FINAL 4" xfId="10843" xr:uid="{4389FDF8-4D12-4F62-9B90-4E9428145C21}"/>
    <cellStyle name="s_Valuation _Discovery_Financials Consortium_2012 QR1 Waterfall_Capex28 3 2012" xfId="4927" xr:uid="{EE865696-FAD6-443C-99C7-102BF6D18997}"/>
    <cellStyle name="s_Valuation _Discovery_Financials Consortium_2012 QR1 Waterfall_Capex28 3 2012 2" xfId="5801" xr:uid="{7131CD53-33C1-4413-9C61-FD8D1D161B35}"/>
    <cellStyle name="s_Valuation _Discovery_Financials Consortium_2012 QR1 Waterfall_Capex28 3 2012 2 2" xfId="10847" xr:uid="{E7559C8C-5B37-473B-821D-4FDDE126CC71}"/>
    <cellStyle name="s_Valuation _Discovery_Financials Consortium_2012 QR1 Waterfall_Capex28 3 2012 3" xfId="6493" xr:uid="{DF01E368-65F0-44FF-A32E-CE5621971A87}"/>
    <cellStyle name="s_Valuation _Discovery_Financials Consortium_2012 QR1 Waterfall_Capex28 3 2012 3 2" xfId="10848" xr:uid="{C26C7CC7-860B-47F6-91BE-8B57E3485DA6}"/>
    <cellStyle name="s_Valuation _Discovery_Financials Consortium_2012 QR1 Waterfall_Capex28 3 2012 4" xfId="10846" xr:uid="{A6C7F5F8-D230-4827-8155-D3A061B512A4}"/>
    <cellStyle name="s_Valuation _Discovery_Financials Consortium_Cash_Flow_2011" xfId="4928" xr:uid="{B3040BAB-1773-4973-A591-FB9107727792}"/>
    <cellStyle name="s_Valuation _Discovery_Financials Consortium_Cash_Flow_2011 2" xfId="5802" xr:uid="{C821B492-0C11-4A8D-921A-5696801F9AF3}"/>
    <cellStyle name="s_Valuation _Discovery_Financials Consortium_Cash_Flow_2011 2 2" xfId="10850" xr:uid="{1EE58B19-75B1-4F46-80D8-A57D23AD3BE4}"/>
    <cellStyle name="s_Valuation _Discovery_Financials Consortium_Cash_Flow_2011 3" xfId="6492" xr:uid="{1C8CDD45-4586-45D8-81C2-0E5F01D1FDA8}"/>
    <cellStyle name="s_Valuation _Discovery_Financials Consortium_Cash_Flow_2011 3 2" xfId="10851" xr:uid="{09856B1A-F684-41B7-B92D-DB12219FA124}"/>
    <cellStyle name="s_Valuation _Discovery_Financials Consortium_Cash_Flow_2011 4" xfId="10849" xr:uid="{0BB8E897-FF39-4CF5-9D50-B1ABD11EF49B}"/>
    <cellStyle name="s_Valuation _Discovery_Financials Consortium_Consolidated_Income Statement_2011" xfId="4929" xr:uid="{714A627F-6730-4CB5-82D0-6B0FADDA9951}"/>
    <cellStyle name="s_Valuation _Discovery_Financials Consortium_Consolidated_Income Statement_2011 2" xfId="4930" xr:uid="{9F956E1E-7915-4E7E-8929-11043F15A5EC}"/>
    <cellStyle name="s_Valuation _Discovery_Financials Consortium_Consolidated_Income Statement_2011 2 2" xfId="5803" xr:uid="{86A6D7E6-FE27-43DE-81AC-E4526EE4CEDA}"/>
    <cellStyle name="s_Valuation _Discovery_Financials Consortium_Consolidated_Income Statement_2011 2 2 2" xfId="10854" xr:uid="{0B8FECAF-0EDE-4D11-87D6-3D73F96BEBAE}"/>
    <cellStyle name="s_Valuation _Discovery_Financials Consortium_Consolidated_Income Statement_2011 2 3" xfId="6490" xr:uid="{5BA5D6F0-7D3E-460F-B10E-235AD0B22950}"/>
    <cellStyle name="s_Valuation _Discovery_Financials Consortium_Consolidated_Income Statement_2011 2 3 2" xfId="10855" xr:uid="{D80B7C42-1A0F-429C-921E-31F6318C7B85}"/>
    <cellStyle name="s_Valuation _Discovery_Financials Consortium_Consolidated_Income Statement_2011 2 4" xfId="10853" xr:uid="{F9D004CD-C00A-4CE8-ADCB-029BAD6F5417}"/>
    <cellStyle name="s_Valuation _Discovery_Financials Consortium_Consolidated_Income Statement_2011 3" xfId="5804" xr:uid="{AC9EB72F-BC8F-435F-8A70-C0AF5DA6A49F}"/>
    <cellStyle name="s_Valuation _Discovery_Financials Consortium_Consolidated_Income Statement_2011 3 2" xfId="10856" xr:uid="{A8C1E1C1-CB32-48D7-8D8F-C9DEE98BCBBA}"/>
    <cellStyle name="s_Valuation _Discovery_Financials Consortium_Consolidated_Income Statement_2011 4" xfId="6491" xr:uid="{E22D0094-6206-435B-934E-59A963853085}"/>
    <cellStyle name="s_Valuation _Discovery_Financials Consortium_Consolidated_Income Statement_2011 4 2" xfId="10857" xr:uid="{A6B2D47B-6C48-4C25-9C7E-62097E6295B8}"/>
    <cellStyle name="s_Valuation _Discovery_Financials Consortium_Consolidated_Income Statement_2011 5" xfId="10852" xr:uid="{52931F1B-B5EA-4183-BA7A-C11B354A2F92}"/>
    <cellStyle name="s_Valuation _Discovery_Financials Consortium_EBIT Var Bud" xfId="4931" xr:uid="{AC7E8873-F23A-4A61-8342-8B8369E5C9D6}"/>
    <cellStyle name="s_Valuation _Discovery_Financials Consortium_EBIT Var Bud 2" xfId="6489" xr:uid="{01ED4078-57F6-4699-B3F9-5181908B5455}"/>
    <cellStyle name="s_Valuation _Discovery_Financials Consortium_EBIT Var Bud 2 2" xfId="10858" xr:uid="{45655898-CF95-4052-A81B-607BD0498F05}"/>
    <cellStyle name="s_Valuation _Discovery_Financials Consortium_écritures ESOP 2011- closing 08-2011" xfId="202" xr:uid="{D1843150-15EB-4D81-B542-27F4268406A7}"/>
    <cellStyle name="s_Valuation _Discovery_Financials Consortium_écritures ESOP 2011- closing 08-2011 2" xfId="5805" xr:uid="{750BFED6-81CA-440E-870F-7E7E157E0D74}"/>
    <cellStyle name="s_Valuation _Discovery_Financials Consortium_écritures ESOP 2011- closing 08-2011 2 2" xfId="10860" xr:uid="{8F7B072C-9F1B-43D7-A974-CF35D8ED546D}"/>
    <cellStyle name="s_Valuation _Discovery_Financials Consortium_écritures ESOP 2011- closing 08-2011 3" xfId="6488" xr:uid="{D614126A-3E89-49AC-B224-3F9EA554F18A}"/>
    <cellStyle name="s_Valuation _Discovery_Financials Consortium_écritures ESOP 2011- closing 08-2011 3 2" xfId="10861" xr:uid="{BF873522-41E9-46AC-B181-D2B5B8B337DD}"/>
    <cellStyle name="s_Valuation _Discovery_Financials Consortium_écritures ESOP 2011- closing 08-2011 4" xfId="10859" xr:uid="{66BDD2C5-DF28-4CDB-B38A-B9304D6847DD}"/>
    <cellStyle name="s_Valuation _Discovery_Financials Consortium_ESOP vEY_detail calculation_closing 2009_AFTER Towers Watson Input" xfId="203" xr:uid="{0BD3DEA6-3BE4-480E-B014-1D9B23DFBC7C}"/>
    <cellStyle name="s_Valuation _Discovery_Financials Consortium_ESOP vEY_detail calculation_closing 2009_AFTER Towers Watson Input 2" xfId="5806" xr:uid="{08DA54C2-C7A4-4DC0-9E8B-EA1FE2E155BA}"/>
    <cellStyle name="s_Valuation _Discovery_Financials Consortium_ESOP vEY_detail calculation_closing 2009_AFTER Towers Watson Input 2 2" xfId="10863" xr:uid="{F62EC003-7F00-4CE6-BFCB-92C2B266AFBB}"/>
    <cellStyle name="s_Valuation _Discovery_Financials Consortium_ESOP vEY_detail calculation_closing 2009_AFTER Towers Watson Input 3" xfId="6487" xr:uid="{8E1864AD-E501-49E9-8F24-04AA85B865E3}"/>
    <cellStyle name="s_Valuation _Discovery_Financials Consortium_ESOP vEY_detail calculation_closing 2009_AFTER Towers Watson Input 3 2" xfId="10864" xr:uid="{DC9762A2-7D6D-4607-A6FB-9D2DD673CFF4}"/>
    <cellStyle name="s_Valuation _Discovery_Financials Consortium_ESOP vEY_detail calculation_closing 2009_AFTER Towers Watson Input 4" xfId="10862" xr:uid="{F4280F2F-E8D1-4ED1-AAA3-E56E58E2CB2D}"/>
    <cellStyle name="s_Valuation _Discovery_Financials Consortium_ETR " xfId="338" xr:uid="{6DECE762-54E3-427B-8EA0-D4DE26EFE5C3}"/>
    <cellStyle name="s_Valuation _Discovery_Financials Consortium_ETR  2" xfId="5807" xr:uid="{34F1A9A0-0005-41A7-9586-C19E4D46B9EA}"/>
    <cellStyle name="s_Valuation _Discovery_Financials Consortium_ETR  2 2" xfId="10866" xr:uid="{65A43EEA-5218-484D-B1D3-7511A92F68A5}"/>
    <cellStyle name="s_Valuation _Discovery_Financials Consortium_ETR  3" xfId="6486" xr:uid="{CCA816C0-6D26-43F5-BB1D-4782C352949B}"/>
    <cellStyle name="s_Valuation _Discovery_Financials Consortium_ETR  3 2" xfId="10867" xr:uid="{2943E451-438C-45AC-ACBB-4626665F2D09}"/>
    <cellStyle name="s_Valuation _Discovery_Financials Consortium_ETR  4" xfId="10865" xr:uid="{33E8487B-7D75-4C08-80EB-7410045023CE}"/>
    <cellStyle name="s_Valuation _Discovery_Financials Consortium_ETR _Reporting Bundle_2012 04" xfId="339" xr:uid="{77D4E471-E827-4DEC-BFC7-D20A7D65066C}"/>
    <cellStyle name="s_Valuation _Discovery_Financials Consortium_ETR _Reporting Bundle_2012 04 2" xfId="5808" xr:uid="{64360553-2E3E-4447-9E44-61E712525F29}"/>
    <cellStyle name="s_Valuation _Discovery_Financials Consortium_ETR _Reporting Bundle_2012 04 2 2" xfId="10869" xr:uid="{BB1A73DC-0151-43E2-A93B-B3201F17287D}"/>
    <cellStyle name="s_Valuation _Discovery_Financials Consortium_ETR _Reporting Bundle_2012 04 3" xfId="6485" xr:uid="{0BFB6846-0E7A-42D7-AC2F-7F4AD16A06C9}"/>
    <cellStyle name="s_Valuation _Discovery_Financials Consortium_ETR _Reporting Bundle_2012 04 3 2" xfId="10870" xr:uid="{F4881F65-22D3-4B4B-A98F-11D5D1D3E589}"/>
    <cellStyle name="s_Valuation _Discovery_Financials Consortium_ETR _Reporting Bundle_2012 04 4" xfId="10868" xr:uid="{73D14941-8778-4EF0-A31A-C95572ED57FE}"/>
    <cellStyle name="s_Valuation _Discovery_Financials Consortium_ETR-Summary" xfId="340" xr:uid="{FE247229-30F3-4E32-8646-894BC89D2347}"/>
    <cellStyle name="s_Valuation _Discovery_Financials Consortium_ETR-Summary 2" xfId="5809" xr:uid="{337B476C-F300-42E6-AEE4-3FA831587B90}"/>
    <cellStyle name="s_Valuation _Discovery_Financials Consortium_ETR-Summary 2 2" xfId="10872" xr:uid="{3853E766-A5A4-46B4-B734-66288BB9BDE5}"/>
    <cellStyle name="s_Valuation _Discovery_Financials Consortium_ETR-Summary 3" xfId="6484" xr:uid="{019361C5-A235-4E0F-92E7-F2F4B88D1748}"/>
    <cellStyle name="s_Valuation _Discovery_Financials Consortium_ETR-Summary 3 2" xfId="10873" xr:uid="{41771079-F8F5-42E6-8F50-3712D982C5B3}"/>
    <cellStyle name="s_Valuation _Discovery_Financials Consortium_ETR-Summary 4" xfId="10871" xr:uid="{EC09FA0B-F9BC-4D69-9D60-FA5A7548B45D}"/>
    <cellStyle name="s_Valuation _Discovery_Financials Consortium_ETR-Summary_Reporting Bundle_2012 04" xfId="341" xr:uid="{89A5E26D-342A-45C7-879B-1EDEDFDA6958}"/>
    <cellStyle name="s_Valuation _Discovery_Financials Consortium_ETR-Summary_Reporting Bundle_2012 04 2" xfId="5810" xr:uid="{707260BB-22D6-45A3-A17D-D229843BC208}"/>
    <cellStyle name="s_Valuation _Discovery_Financials Consortium_ETR-Summary_Reporting Bundle_2012 04 2 2" xfId="10875" xr:uid="{79EB4E81-B28C-4CB3-AE8D-F818A22870CA}"/>
    <cellStyle name="s_Valuation _Discovery_Financials Consortium_ETR-Summary_Reporting Bundle_2012 04 3" xfId="6483" xr:uid="{D7D3BA8A-5E46-41FE-8F49-B36A8460763A}"/>
    <cellStyle name="s_Valuation _Discovery_Financials Consortium_ETR-Summary_Reporting Bundle_2012 04 3 2" xfId="10876" xr:uid="{603A03F9-DED1-488E-B41B-2AEF241D07A9}"/>
    <cellStyle name="s_Valuation _Discovery_Financials Consortium_ETR-Summary_Reporting Bundle_2012 04 4" xfId="10874" xr:uid="{5B920366-8E69-43A3-8B09-F9AF984FBF9E}"/>
    <cellStyle name="s_Valuation _Discovery_Financials Consortium_GL_Payroll with Code Prime 06102011xls" xfId="342" xr:uid="{878C608D-8FCE-4EB9-AD2C-C31E9B94D473}"/>
    <cellStyle name="s_Valuation _Discovery_Financials Consortium_GL_Payroll with Code Prime 06102011xls 2" xfId="4932" xr:uid="{C992ED44-6647-4DA8-8A58-6833B3158C39}"/>
    <cellStyle name="s_Valuation _Discovery_Financials Consortium_GL_Payroll with Code Prime 06102011xls 2 2" xfId="5811" xr:uid="{6573AFAE-71DB-40CE-BE08-03E3A5B10F6A}"/>
    <cellStyle name="s_Valuation _Discovery_Financials Consortium_GL_Payroll with Code Prime 06102011xls 2 2 2" xfId="10879" xr:uid="{47726A88-C74B-42B7-A6DF-C7892453AF70}"/>
    <cellStyle name="s_Valuation _Discovery_Financials Consortium_GL_Payroll with Code Prime 06102011xls 2 3" xfId="6481" xr:uid="{60A3FB85-812F-4253-8389-F8ADE560A6CF}"/>
    <cellStyle name="s_Valuation _Discovery_Financials Consortium_GL_Payroll with Code Prime 06102011xls 2 3 2" xfId="10880" xr:uid="{F152C5EC-6DF1-4CF5-AE5F-0968A1FE18BC}"/>
    <cellStyle name="s_Valuation _Discovery_Financials Consortium_GL_Payroll with Code Prime 06102011xls 2 4" xfId="10878" xr:uid="{24293162-AFD1-416E-B29E-2E8789C48984}"/>
    <cellStyle name="s_Valuation _Discovery_Financials Consortium_GL_Payroll with Code Prime 06102011xls 3" xfId="5812" xr:uid="{55FC5480-A3AC-40C9-BC8A-D8CB8F32DF48}"/>
    <cellStyle name="s_Valuation _Discovery_Financials Consortium_GL_Payroll with Code Prime 06102011xls 3 2" xfId="10881" xr:uid="{C113EF5F-0126-4BCC-B365-A951D6C664A3}"/>
    <cellStyle name="s_Valuation _Discovery_Financials Consortium_GL_Payroll with Code Prime 06102011xls 4" xfId="6482" xr:uid="{BE0D2AE4-1BAE-4599-8D37-3A45C8CF33A5}"/>
    <cellStyle name="s_Valuation _Discovery_Financials Consortium_GL_Payroll with Code Prime 06102011xls 4 2" xfId="10882" xr:uid="{D65931FF-535C-4566-AEE0-98C2FB73ED67}"/>
    <cellStyle name="s_Valuation _Discovery_Financials Consortium_GL_Payroll with Code Prime 06102011xls 5" xfId="10877" xr:uid="{093D769D-D9D3-47F0-89CB-3FEB247B6BDC}"/>
    <cellStyle name="s_Valuation _Discovery_Financials Consortium_GL_Payroll with Code Prime102011" xfId="343" xr:uid="{390CB890-BBB3-4ECE-BF8E-3FE2238FB869}"/>
    <cellStyle name="s_Valuation _Discovery_Financials Consortium_GL_Payroll with Code Prime102011 2" xfId="4933" xr:uid="{25C80799-571C-4661-8D01-CBE1C1B312A9}"/>
    <cellStyle name="s_Valuation _Discovery_Financials Consortium_GL_Payroll with Code Prime102011 2 2" xfId="5813" xr:uid="{6A39E137-1C80-410D-A8FD-8C82162A800C}"/>
    <cellStyle name="s_Valuation _Discovery_Financials Consortium_GL_Payroll with Code Prime102011 2 2 2" xfId="10885" xr:uid="{16AE4DEC-B356-4F1B-9237-54910587702F}"/>
    <cellStyle name="s_Valuation _Discovery_Financials Consortium_GL_Payroll with Code Prime102011 2 3" xfId="6479" xr:uid="{425F8A32-9CB1-4AAC-AED1-914BD15CA3E0}"/>
    <cellStyle name="s_Valuation _Discovery_Financials Consortium_GL_Payroll with Code Prime102011 2 3 2" xfId="10886" xr:uid="{331BCA80-F91E-4618-8C36-7B7C2B232043}"/>
    <cellStyle name="s_Valuation _Discovery_Financials Consortium_GL_Payroll with Code Prime102011 2 4" xfId="10884" xr:uid="{696602C1-C482-4889-8938-52582947152F}"/>
    <cellStyle name="s_Valuation _Discovery_Financials Consortium_GL_Payroll with Code Prime102011 3" xfId="5814" xr:uid="{765A1394-A66F-40BF-A371-5EEAA6746FD2}"/>
    <cellStyle name="s_Valuation _Discovery_Financials Consortium_GL_Payroll with Code Prime102011 3 2" xfId="10887" xr:uid="{4E3444DE-46C9-4909-A402-0C057E2083B8}"/>
    <cellStyle name="s_Valuation _Discovery_Financials Consortium_GL_Payroll with Code Prime102011 4" xfId="6480" xr:uid="{14F3A0C5-AF42-457C-B973-E031EA3894ED}"/>
    <cellStyle name="s_Valuation _Discovery_Financials Consortium_GL_Payroll with Code Prime102011 4 2" xfId="10888" xr:uid="{9A77129D-753B-45C8-AF8A-76D7FF9B1188}"/>
    <cellStyle name="s_Valuation _Discovery_Financials Consortium_GL_Payroll with Code Prime102011 5" xfId="10883" xr:uid="{CE8FBC8A-E692-4CC9-B49A-6B8D00141073}"/>
    <cellStyle name="s_Valuation _Discovery_Financials Consortium_Net debt historicals" xfId="204" xr:uid="{DF13DBFB-5537-433B-8F3E-9F5C22D1BFA1}"/>
    <cellStyle name="s_Valuation _Discovery_Financials Consortium_Net debt historicals 2" xfId="5815" xr:uid="{AA50AC50-4E8C-40C1-8399-CB49E5CC7645}"/>
    <cellStyle name="s_Valuation _Discovery_Financials Consortium_Net debt historicals 2 2" xfId="10890" xr:uid="{2C6BCC2E-7B4C-4726-B755-1609F75D1951}"/>
    <cellStyle name="s_Valuation _Discovery_Financials Consortium_Net debt historicals 3" xfId="7953" xr:uid="{DBAB1C5F-CB88-4796-9A0C-96E13D50F121}"/>
    <cellStyle name="s_Valuation _Discovery_Financials Consortium_Net debt historicals 3 2" xfId="10891" xr:uid="{F2283B5A-6B79-4E62-9CF6-21A6BEF615ED}"/>
    <cellStyle name="s_Valuation _Discovery_Financials Consortium_Net debt historicals 4" xfId="10889" xr:uid="{75D07955-7AD7-4987-9829-57BA3072711B}"/>
    <cellStyle name="s_Valuation _Discovery_Financials Consortium_Operation viability" xfId="4934" xr:uid="{9EC56D33-DABC-461A-8A99-909696D5267F}"/>
    <cellStyle name="s_Valuation _Discovery_Financials Consortium_Operation viability 2" xfId="4935" xr:uid="{2903DC6C-3511-4512-86C1-93FF43F10C9E}"/>
    <cellStyle name="s_Valuation _Discovery_Financials Consortium_Operation viability 2 2" xfId="7965" xr:uid="{F01B701B-E9FD-4B45-BEB8-54447F6EC643}"/>
    <cellStyle name="s_Valuation _Discovery_Financials Consortium_Operation viability 2 2 2" xfId="10892" xr:uid="{1A40B2C9-7896-4993-A578-794859BA30C5}"/>
    <cellStyle name="s_Valuation _Discovery_Financials Consortium_Operation viability 3" xfId="6478" xr:uid="{22BACD1D-A408-45BC-A37B-652186618BD9}"/>
    <cellStyle name="s_Valuation _Discovery_Financials Consortium_Operation viability 3 2" xfId="10893" xr:uid="{8EE3F4B3-A811-4303-B5AF-F4777E334FA1}"/>
    <cellStyle name="s_Valuation _Discovery_Financials Consortium_QR1 2012 BS  CF" xfId="4936" xr:uid="{6D644E0E-3CC5-4CEB-A700-0238FDB3E3D7}"/>
    <cellStyle name="s_Valuation _Discovery_Financials Consortium_QR1 2012 BS  CF 2" xfId="5816" xr:uid="{27373A25-72FA-41D9-B446-EC63A56FFFA7}"/>
    <cellStyle name="s_Valuation _Discovery_Financials Consortium_QR1 2012 BS  CF 2 2" xfId="10895" xr:uid="{FEF6BA4A-783E-4BF6-A3FE-99427CD2AA9F}"/>
    <cellStyle name="s_Valuation _Discovery_Financials Consortium_QR1 2012 BS  CF 3" xfId="6477" xr:uid="{18C07D3F-33EC-43FE-B6F7-599AD4857C4E}"/>
    <cellStyle name="s_Valuation _Discovery_Financials Consortium_QR1 2012 BS  CF 3 2" xfId="10896" xr:uid="{74E227A6-2EF2-4F75-82CD-65D23DC44413}"/>
    <cellStyle name="s_Valuation _Discovery_Financials Consortium_QR1 2012 BS  CF 4" xfId="10894" xr:uid="{7459677C-4C36-487B-999B-EB6B939836A1}"/>
    <cellStyle name="s_Valuation _Discovery_Financials Consortium_QR1 2012 input for Cash flow WB 13 4 2012 FINAL" xfId="4937" xr:uid="{72368907-8A93-4242-AD3C-39401291C82B}"/>
    <cellStyle name="s_Valuation _Discovery_Financials Consortium_QR1 2012 input for Cash flow WB 13 4 2012 FINAL 2" xfId="5817" xr:uid="{402CD3F5-09A3-4722-A426-E0D644E30CA6}"/>
    <cellStyle name="s_Valuation _Discovery_Financials Consortium_QR1 2012 input for Cash flow WB 13 4 2012 FINAL 2 2" xfId="10898" xr:uid="{06EDD7BE-94C2-4D21-B057-E6208E5379BB}"/>
    <cellStyle name="s_Valuation _Discovery_Financials Consortium_QR1 2012 input for Cash flow WB 13 4 2012 FINAL 3" xfId="7957" xr:uid="{CE4FECD1-2E95-4463-AAB8-968F8AAE090E}"/>
    <cellStyle name="s_Valuation _Discovery_Financials Consortium_QR1 2012 input for Cash flow WB 13 4 2012 FINAL 3 2" xfId="10899" xr:uid="{05898CB6-ACF2-4E51-A3D7-DCDC5F4F7DE8}"/>
    <cellStyle name="s_Valuation _Discovery_Financials Consortium_QR1 2012 input for Cash flow WB 13 4 2012 FINAL 4" xfId="10897" xr:uid="{6D0F89B7-969F-4BC9-BECF-10916ACB1A73}"/>
    <cellStyle name="s_Valuation _Discovery_Financials Consortium_QRI 2012 BS - CF_FINAL" xfId="4938" xr:uid="{A394A2B3-7B5E-4167-9D31-F07C9B7F230A}"/>
    <cellStyle name="s_Valuation _Discovery_Financials Consortium_QRI 2012 BS - CF_FINAL 2" xfId="5818" xr:uid="{2505107E-6B18-4ED4-8F5D-BE1157D2577D}"/>
    <cellStyle name="s_Valuation _Discovery_Financials Consortium_QRI 2012 BS - CF_FINAL 2 2" xfId="10901" xr:uid="{526C6DF0-7BA2-440D-BF07-B69215F5AE8A}"/>
    <cellStyle name="s_Valuation _Discovery_Financials Consortium_QRI 2012 BS - CF_FINAL 3" xfId="6476" xr:uid="{902219F7-3999-444C-B4DB-A50366472296}"/>
    <cellStyle name="s_Valuation _Discovery_Financials Consortium_QRI 2012 BS - CF_FINAL 3 2" xfId="10902" xr:uid="{04DB798D-407F-4CB7-AA58-C5056EF18CE1}"/>
    <cellStyle name="s_Valuation _Discovery_Financials Consortium_QRI 2012 BS - CF_FINAL 4" xfId="10900" xr:uid="{78A27F30-9B57-45C1-BD3A-E29B25176C3D}"/>
    <cellStyle name="s_Valuation _Discovery_Financials Consortium_Xl0000028" xfId="4939" xr:uid="{E8747CD2-3106-49C3-92E4-D10CBDDE303C}"/>
    <cellStyle name="s_Valuation _Discovery_Financials Consortium_Xl0000028 2" xfId="5819" xr:uid="{CEED474A-D14A-4C5B-9E14-CA1F1460EC18}"/>
    <cellStyle name="s_Valuation _Discovery_Financials Consortium_Xl0000028 2 2" xfId="10904" xr:uid="{C831D1AB-A57D-412A-95B8-6CD7D351162C}"/>
    <cellStyle name="s_Valuation _Discovery_Financials Consortium_Xl0000028 3" xfId="8028" xr:uid="{1226C48F-AD7A-4495-A604-0DF47FA1FA9C}"/>
    <cellStyle name="s_Valuation _Discovery_Financials Consortium_Xl0000028 3 2" xfId="10905" xr:uid="{BBE28B77-DA6D-4B4C-A5AF-93A6AC929ABB}"/>
    <cellStyle name="s_Valuation _Discovery_Financials Consortium_Xl0000028 4" xfId="10903" xr:uid="{63DBD71D-9BA1-4FB3-9698-4EC914E2099C}"/>
    <cellStyle name="s_Valuation _DO" xfId="4940" xr:uid="{901078F7-0D8F-4EEC-A7BA-6BBC85E012BB}"/>
    <cellStyle name="s_Valuation _DO 062009" xfId="205" xr:uid="{CD8A5DAC-104C-49FA-AD23-8967F432CE2F}"/>
    <cellStyle name="s_Valuation _DO 062009 2" xfId="4941" xr:uid="{D3F57D8C-AE4A-4A2E-8BC0-5B7FB3D09620}"/>
    <cellStyle name="s_Valuation _DO 062009 2 2" xfId="4942" xr:uid="{DEE55856-8B23-4406-85BD-5B3FE47A6534}"/>
    <cellStyle name="s_Valuation _DO 062009 2 2 2" xfId="5820" xr:uid="{5F453071-9791-4FE3-8ED8-5987750BCDDB}"/>
    <cellStyle name="s_Valuation _DO 062009 2 2 2 2" xfId="10909" xr:uid="{B7249F1A-0DAC-4069-8B95-9093D48002B1}"/>
    <cellStyle name="s_Valuation _DO 062009 2 2 3" xfId="7915" xr:uid="{95CF2B2E-BDFF-42E9-BA5E-55E000B910C2}"/>
    <cellStyle name="s_Valuation _DO 062009 2 2 3 2" xfId="10910" xr:uid="{CCC8772C-1FA0-454D-A8C2-363E9098CA6E}"/>
    <cellStyle name="s_Valuation _DO 062009 2 2 4" xfId="10908" xr:uid="{283D7249-9402-4FC1-BE69-F2E8AE6BFD62}"/>
    <cellStyle name="s_Valuation _DO 062009 2 3" xfId="5305" xr:uid="{1A7B0526-4B38-42F0-89F4-A31E9DAC4A75}"/>
    <cellStyle name="s_Valuation _DO 062009 2 3 2" xfId="5821" xr:uid="{01C65ED4-CFE5-46E3-8E26-886FDE01B99E}"/>
    <cellStyle name="s_Valuation _DO 062009 2 3 2 2" xfId="10912" xr:uid="{0C7993BA-F3E1-4870-8552-F4BEDEA9D778}"/>
    <cellStyle name="s_Valuation _DO 062009 2 3 3" xfId="6473" xr:uid="{48529055-D597-4BC1-A32D-91A6081DBCDC}"/>
    <cellStyle name="s_Valuation _DO 062009 2 3 3 2" xfId="10913" xr:uid="{BD28F8D2-5BCD-4558-9688-85731CD9E05D}"/>
    <cellStyle name="s_Valuation _DO 062009 2 3 4" xfId="10911" xr:uid="{2FEC95B4-F178-4AB4-A20B-96A925D6CC46}"/>
    <cellStyle name="s_Valuation _DO 062009 2 4" xfId="5822" xr:uid="{A19B9E20-F304-402D-BE63-E155697BAE92}"/>
    <cellStyle name="s_Valuation _DO 062009 2 4 2" xfId="10914" xr:uid="{1D8BCB8F-B5D9-45B3-ABDC-E41DB09870B2}"/>
    <cellStyle name="s_Valuation _DO 062009 2 5" xfId="6474" xr:uid="{BA796E51-68EA-405D-9A0B-2F7101361C31}"/>
    <cellStyle name="s_Valuation _DO 062009 2 5 2" xfId="10915" xr:uid="{73FC6E4C-00C0-4921-95CF-C5DE99717C13}"/>
    <cellStyle name="s_Valuation _DO 062009 2 6" xfId="10907" xr:uid="{4674C15D-2966-4C6A-9DC6-3CD34A32EAEF}"/>
    <cellStyle name="s_Valuation _DO 062009 3" xfId="5436" xr:uid="{9A7C86B4-5B95-4DA3-9C82-7C92076ED64E}"/>
    <cellStyle name="s_Valuation _DO 062009 3 2" xfId="6472" xr:uid="{985D3BC2-2E66-4BB9-A812-6DDD91368025}"/>
    <cellStyle name="s_Valuation _DO 062009 3 2 2" xfId="10917" xr:uid="{3B475C71-37C9-4037-BC9F-4C46CC851A01}"/>
    <cellStyle name="s_Valuation _DO 062009 3 3" xfId="10916" xr:uid="{77EEB52D-745A-4593-93B0-2145DDB30FFE}"/>
    <cellStyle name="s_Valuation _DO 062009 4" xfId="6471" xr:uid="{B78697AC-24B1-4CD9-A7E2-F95C3D775FB4}"/>
    <cellStyle name="s_Valuation _DO 062009 4 2" xfId="10918" xr:uid="{2A5B4FCA-E503-4698-954C-944E409FD653}"/>
    <cellStyle name="s_Valuation _DO 062009 5" xfId="6062" xr:uid="{11BE8059-4344-4CAE-B172-100D2626D17F}"/>
    <cellStyle name="s_Valuation _DO 062009 5 2" xfId="10919" xr:uid="{A9D325D2-63DD-45FD-BA16-7E1705D5A25B}"/>
    <cellStyle name="s_Valuation _DO 062009 6" xfId="7922" xr:uid="{7EB22E43-033E-4336-81E4-F4431E521F4B}"/>
    <cellStyle name="s_Valuation _DO 062009 6 2" xfId="10920" xr:uid="{4AB07FB6-637D-435D-952E-97CE699C2E1B}"/>
    <cellStyle name="s_Valuation _DO 062009 7" xfId="10906" xr:uid="{4A7A7DE4-3F72-4A27-8E6A-43A6FB32D8EF}"/>
    <cellStyle name="s_Valuation _DO 062009_2012 QR1 Waterfall_Capex28 3 2012" xfId="4943" xr:uid="{7A1E08B3-C070-4398-B975-03BEA2A9E999}"/>
    <cellStyle name="s_Valuation _DO 062009_2012 QR1 Waterfall_Capex28 3 2012 2" xfId="5823" xr:uid="{52DD806F-77D0-4338-A952-F246C5365D00}"/>
    <cellStyle name="s_Valuation _DO 062009_2012 QR1 Waterfall_Capex28 3 2012 2 2" xfId="10922" xr:uid="{8FD1C9A6-80C7-4AC0-85FD-E9728517320A}"/>
    <cellStyle name="s_Valuation _DO 062009_2012 QR1 Waterfall_Capex28 3 2012 3" xfId="6470" xr:uid="{13946032-D01D-4E3B-AEF4-2A511317D022}"/>
    <cellStyle name="s_Valuation _DO 062009_2012 QR1 Waterfall_Capex28 3 2012 3 2" xfId="10923" xr:uid="{D85AFB53-1248-4449-8A83-7D711CFCE15D}"/>
    <cellStyle name="s_Valuation _DO 062009_2012 QR1 Waterfall_Capex28 3 2012 4" xfId="10921" xr:uid="{E596864C-6854-4F67-9B99-C431D169DD22}"/>
    <cellStyle name="s_Valuation _DO 062009_Cash_Flow_2011" xfId="4944" xr:uid="{AFD9A59F-CAFA-4C84-869D-300C746F7A88}"/>
    <cellStyle name="s_Valuation _DO 062009_Cash_Flow_2011 2" xfId="5824" xr:uid="{1DFD01EC-D439-42CA-AC67-DFF619772E63}"/>
    <cellStyle name="s_Valuation _DO 062009_Cash_Flow_2011 2 2" xfId="10925" xr:uid="{90162CD1-E79A-4CA5-9658-79E065409289}"/>
    <cellStyle name="s_Valuation _DO 062009_Cash_Flow_2011 3" xfId="6469" xr:uid="{0DA13BCA-6344-4E1B-BA60-DFACDFC2439F}"/>
    <cellStyle name="s_Valuation _DO 062009_Cash_Flow_2011 3 2" xfId="10926" xr:uid="{01461D78-4B86-469D-B0C2-5B0C85DDD7AB}"/>
    <cellStyle name="s_Valuation _DO 062009_Cash_Flow_2011 4" xfId="10924" xr:uid="{436E8534-E4B1-4B34-B16E-8A359A739718}"/>
    <cellStyle name="s_Valuation _DO 062009_EBIT Var Bud" xfId="4945" xr:uid="{5528B7CD-EFFC-42DA-9211-79EF8F555B92}"/>
    <cellStyle name="s_Valuation _DO 062009_EBIT Var Bud 2" xfId="6061" xr:uid="{B57E0312-0036-44AE-91C9-0124F4820BDA}"/>
    <cellStyle name="s_Valuation _DO 062009_EBIT Var Bud 2 2" xfId="10927" xr:uid="{F3681396-E770-4DEC-B987-9E6BB36886E0}"/>
    <cellStyle name="s_Valuation _DO 062009_QR1 2012 BS  CF" xfId="4946" xr:uid="{05E39B4F-38ED-45A8-BF06-AA9422D5EFB3}"/>
    <cellStyle name="s_Valuation _DO 062009_QR1 2012 BS  CF 2" xfId="5825" xr:uid="{6F333FEC-6452-486C-8A4F-9AE5D4D0964D}"/>
    <cellStyle name="s_Valuation _DO 062009_QR1 2012 BS  CF 2 2" xfId="10929" xr:uid="{81E280D3-3451-4EF2-9FBF-5E43163FFF53}"/>
    <cellStyle name="s_Valuation _DO 062009_QR1 2012 BS  CF 3" xfId="6468" xr:uid="{91C5CA9E-CFE7-4B50-9AD6-37BB7832990F}"/>
    <cellStyle name="s_Valuation _DO 062009_QR1 2012 BS  CF 3 2" xfId="10930" xr:uid="{55A74DC4-C73C-43EE-9FF9-9CF6C8661A43}"/>
    <cellStyle name="s_Valuation _DO 062009_QR1 2012 BS  CF 4" xfId="10928" xr:uid="{EA333351-F52B-46E3-8635-14E4DE11B1B6}"/>
    <cellStyle name="s_Valuation _DO 062009_QR1 2012 input for Cash flow WB 13 4 2012 FINAL" xfId="4947" xr:uid="{3E9EF556-A1C5-4EED-9387-367CA18BD038}"/>
    <cellStyle name="s_Valuation _DO 062009_QR1 2012 input for Cash flow WB 13 4 2012 FINAL 2" xfId="5826" xr:uid="{A4B2D486-78EB-4AC1-8C28-BAB0C0E0DD82}"/>
    <cellStyle name="s_Valuation _DO 062009_QR1 2012 input for Cash flow WB 13 4 2012 FINAL 2 2" xfId="10932" xr:uid="{35B394D4-258A-4B73-B5D0-7D964074B66E}"/>
    <cellStyle name="s_Valuation _DO 062009_QR1 2012 input for Cash flow WB 13 4 2012 FINAL 3" xfId="6467" xr:uid="{9561C65F-6A97-4708-BD5B-819A7B8792A9}"/>
    <cellStyle name="s_Valuation _DO 062009_QR1 2012 input for Cash flow WB 13 4 2012 FINAL 3 2" xfId="10933" xr:uid="{5622DD4D-D0A9-4961-B1FA-613D47BC5A00}"/>
    <cellStyle name="s_Valuation _DO 062009_QR1 2012 input for Cash flow WB 13 4 2012 FINAL 4" xfId="10931" xr:uid="{AD8AD5E1-C376-4504-A27B-5485F7D6E219}"/>
    <cellStyle name="s_Valuation _DO 062009_QRI 2012 BS - CF_FINAL" xfId="4948" xr:uid="{C84E9CE1-9A98-494F-AD97-33ED9AD63AFC}"/>
    <cellStyle name="s_Valuation _DO 062009_QRI 2012 BS - CF_FINAL 2" xfId="5827" xr:uid="{D07854A8-DF2A-4AED-8730-D4AD0405FE87}"/>
    <cellStyle name="s_Valuation _DO 062009_QRI 2012 BS - CF_FINAL 2 2" xfId="10935" xr:uid="{790FEF00-E484-4033-B1E9-1C72BFBACEA4}"/>
    <cellStyle name="s_Valuation _DO 062009_QRI 2012 BS - CF_FINAL 3" xfId="6060" xr:uid="{49E1E62A-AF62-4D80-B991-8079C5F38AAA}"/>
    <cellStyle name="s_Valuation _DO 062009_QRI 2012 BS - CF_FINAL 3 2" xfId="10936" xr:uid="{DB78C7DE-8B9A-4794-8813-6F42D41B7263}"/>
    <cellStyle name="s_Valuation _DO 062009_QRI 2012 BS - CF_FINAL 4" xfId="10934" xr:uid="{7DEDD8D8-5E47-4013-8752-56719FA7265A}"/>
    <cellStyle name="s_Valuation _DO 062009_Xl0000028" xfId="4949" xr:uid="{494249D7-E20D-4138-AB45-71789BCA636C}"/>
    <cellStyle name="s_Valuation _DO 062009_Xl0000028 2" xfId="5828" xr:uid="{8A21E613-F5E3-4341-9D98-437343D4F132}"/>
    <cellStyle name="s_Valuation _DO 062009_Xl0000028 2 2" xfId="10938" xr:uid="{5FEDD08A-9538-4678-9D9A-DF438FF2990E}"/>
    <cellStyle name="s_Valuation _DO 062009_Xl0000028 3" xfId="6466" xr:uid="{52FA95DB-461B-4AF3-BFEB-1695C58DC73B}"/>
    <cellStyle name="s_Valuation _DO 062009_Xl0000028 3 2" xfId="10939" xr:uid="{3D9F42C8-A4FF-4735-B586-A5BFD03FBB97}"/>
    <cellStyle name="s_Valuation _DO 062009_Xl0000028 4" xfId="10937" xr:uid="{36F0FFEF-E1CE-4CDD-BAC9-30D1CE9A6935}"/>
    <cellStyle name="s_Valuation _DO 2" xfId="4950" xr:uid="{9BE69F7C-3361-4E28-839C-ABB9F70C0008}"/>
    <cellStyle name="s_Valuation _DO 2 2" xfId="6465" xr:uid="{D35AC8A9-8B83-4E09-B9C5-D844DF1CD160}"/>
    <cellStyle name="s_Valuation _DO 2 2 2" xfId="10940" xr:uid="{600CE69D-D54E-447B-BE54-BDB08A02B1DA}"/>
    <cellStyle name="s_Valuation _DO 3" xfId="6475" xr:uid="{1E8A7EFF-4FD0-4F1B-9F5D-11CCE2AD5D5F}"/>
    <cellStyle name="s_Valuation _DO 3 2" xfId="10941" xr:uid="{9A890E13-2013-40A6-9516-732A2B046D86}"/>
    <cellStyle name="s_Valuation _DO_Operation viability" xfId="4951" xr:uid="{CCA84B9F-D8C7-490B-8C65-F3E2A3B0134B}"/>
    <cellStyle name="s_Valuation _DO_Operation viability 2" xfId="4952" xr:uid="{BE2E8BE9-FC85-44B5-A057-CFE960A34F77}"/>
    <cellStyle name="s_Valuation _DO_Operation viability 2 2" xfId="6464" xr:uid="{2BACF07A-8624-40A8-9A07-EA7616426984}"/>
    <cellStyle name="s_Valuation _DO_Operation viability 2 2 2" xfId="10942" xr:uid="{35CAA5F3-E8CB-4957-AAB7-1B50F22F43FF}"/>
    <cellStyle name="s_Valuation _DO_Operation viability 3" xfId="6059" xr:uid="{89E8DAF6-9AB6-4EED-8EC0-6C71C5476FD0}"/>
    <cellStyle name="s_Valuation _DO_Operation viability 3 2" xfId="10943" xr:uid="{27C93112-C445-4654-844D-AEB6455B67AA}"/>
    <cellStyle name="s_Valuation _EBIT Var Bud" xfId="4953" xr:uid="{24223028-C7BF-4CAE-B297-0AA326F00BFD}"/>
    <cellStyle name="s_Valuation _EBIT Var Bud 2" xfId="6463" xr:uid="{3556BF34-5A70-44ED-A0CD-57242D43A03B}"/>
    <cellStyle name="s_Valuation _EBIT Var Bud 2 2" xfId="10944" xr:uid="{24D3FC27-F38C-4915-8295-8AD506504867}"/>
    <cellStyle name="s_Valuation _EBIT Variance analysis" xfId="206" xr:uid="{DE31FD01-2769-4CDE-84AE-E7C58E640156}"/>
    <cellStyle name="s_Valuation _EBIT Variance analysis 2" xfId="4954" xr:uid="{4DE9E94E-5768-4A9E-B069-748ED308E003}"/>
    <cellStyle name="s_Valuation _EBIT Variance analysis 2 2" xfId="4955" xr:uid="{305CF6DD-90CF-4D5E-A96F-D9E673B327A6}"/>
    <cellStyle name="s_Valuation _EBIT Variance analysis 2 2 2" xfId="5829" xr:uid="{3B211BFD-F9D4-47C1-B2D8-CFA7AEA66570}"/>
    <cellStyle name="s_Valuation _EBIT Variance analysis 2 2 2 2" xfId="10946" xr:uid="{5801C652-8E1B-47A2-8DF5-58FB5062C545}"/>
    <cellStyle name="s_Valuation _EBIT Variance analysis 2 2 3" xfId="6461" xr:uid="{2BA6F577-8E41-42EA-96A2-BD8A79E16F81}"/>
    <cellStyle name="s_Valuation _EBIT Variance analysis 2 2 3 2" xfId="10947" xr:uid="{922419AD-2923-4458-A8CA-FCCACE2D2596}"/>
    <cellStyle name="s_Valuation _EBIT Variance analysis 2 2 4" xfId="10945" xr:uid="{D72A08AD-4CCE-4F98-95B7-E24D6F952D73}"/>
    <cellStyle name="s_Valuation _EBIT Variance analysis 2 3" xfId="5306" xr:uid="{62E7B139-E298-47B9-9942-F672C911B31E}"/>
    <cellStyle name="s_Valuation _EBIT Variance analysis 2 3 2" xfId="5830" xr:uid="{EC658BD0-2D43-40A7-B0F1-793AF2B119DA}"/>
    <cellStyle name="s_Valuation _EBIT Variance analysis 2 3 2 2" xfId="10949" xr:uid="{3C5F73DE-ECC4-4C45-8147-D4F9A3773F60}"/>
    <cellStyle name="s_Valuation _EBIT Variance analysis 2 3 3" xfId="6057" xr:uid="{4BBDD060-FE9F-4618-B76C-414118AED577}"/>
    <cellStyle name="s_Valuation _EBIT Variance analysis 2 3 3 2" xfId="10950" xr:uid="{7BEF1B7C-395C-4809-AE4A-A52CADCB0854}"/>
    <cellStyle name="s_Valuation _EBIT Variance analysis 2 3 4" xfId="10948" xr:uid="{575C40D4-9685-4BB4-8B4F-2BA235D96B8B}"/>
    <cellStyle name="s_Valuation _EBIT Variance analysis 2 4" xfId="6462" xr:uid="{9F83D710-F71D-426E-ADFE-E65E28C0A8F5}"/>
    <cellStyle name="s_Valuation _EBIT Variance analysis 2 4 2" xfId="10951" xr:uid="{B8A5B285-410E-4AE2-90F9-335B985F1554}"/>
    <cellStyle name="s_Valuation _EBIT Variance analysis 3" xfId="5461" xr:uid="{53234841-B3BB-4A98-9A9F-FD396FD248EC}"/>
    <cellStyle name="s_Valuation _EBIT Variance analysis 3 2" xfId="6460" xr:uid="{77F2D75F-22C5-49BC-9D57-0F2A6E62401E}"/>
    <cellStyle name="s_Valuation _EBIT Variance analysis 3 2 2" xfId="10953" xr:uid="{7FAE2CDD-8B7E-44E7-8A0A-4702565E81D6}"/>
    <cellStyle name="s_Valuation _EBIT Variance analysis 3 3" xfId="10952" xr:uid="{CA54120C-FE78-459F-BA43-29A87270F4E5}"/>
    <cellStyle name="s_Valuation _EBIT Variance analysis 4" xfId="6459" xr:uid="{8E7E7BEA-0C2A-4F2A-A4E1-3CE5D2FB935F}"/>
    <cellStyle name="s_Valuation _EBIT Variance analysis 4 2" xfId="10954" xr:uid="{D82DDA44-BFBC-4793-800E-A92A2DAC5E0A}"/>
    <cellStyle name="s_Valuation _EBIT Variance analysis 5" xfId="6458" xr:uid="{3D6EE0A3-9239-49A8-B258-F748BA032BB1}"/>
    <cellStyle name="s_Valuation _EBIT Variance analysis 5 2" xfId="10955" xr:uid="{A9010BBF-2B0B-44D4-8B92-144ABB69CACE}"/>
    <cellStyle name="s_Valuation _EBIT Variance analysis 6" xfId="6058" xr:uid="{71666B49-5B60-4F6C-A4D1-44EC13E08059}"/>
    <cellStyle name="s_Valuation _EBIT Variance analysis 6 2" xfId="10956" xr:uid="{5168EA0B-FE0A-424E-A9F6-4E130C79DA62}"/>
    <cellStyle name="s_Valuation _EBIT Variance analysis_~3116231" xfId="207" xr:uid="{2CC36C9D-65C1-4501-B8C1-DDF6ECFBFBFC}"/>
    <cellStyle name="s_Valuation _EBIT Variance analysis_~3116231 2" xfId="4956" xr:uid="{D4D0BC9A-5B63-4605-AE86-993EDEDCDF53}"/>
    <cellStyle name="s_Valuation _EBIT Variance analysis_~3116231 2 2" xfId="4957" xr:uid="{26964F11-1B35-4856-9580-D3C29AC52DE8}"/>
    <cellStyle name="s_Valuation _EBIT Variance analysis_~3116231 2 2 2" xfId="5831" xr:uid="{146CFF6C-60F9-4892-8C2C-AA4B46C315F6}"/>
    <cellStyle name="s_Valuation _EBIT Variance analysis_~3116231 2 2 2 2" xfId="10958" xr:uid="{5D2DB04D-18FD-429A-88ED-4BE24E4922E9}"/>
    <cellStyle name="s_Valuation _EBIT Variance analysis_~3116231 2 2 3" xfId="6455" xr:uid="{D98BAD3C-8626-46F7-A44A-D715B794FFC8}"/>
    <cellStyle name="s_Valuation _EBIT Variance analysis_~3116231 2 2 3 2" xfId="10959" xr:uid="{4626691F-53C9-46BB-8873-E0523DB58E6C}"/>
    <cellStyle name="s_Valuation _EBIT Variance analysis_~3116231 2 2 4" xfId="10957" xr:uid="{70D1C500-956E-4B98-9447-56D14ABF77BE}"/>
    <cellStyle name="s_Valuation _EBIT Variance analysis_~3116231 2 3" xfId="5307" xr:uid="{E7BA16A5-8700-45BA-AE06-6B3556111756}"/>
    <cellStyle name="s_Valuation _EBIT Variance analysis_~3116231 2 3 2" xfId="5832" xr:uid="{6A915092-F068-429A-A853-4A5A9FE7C2D9}"/>
    <cellStyle name="s_Valuation _EBIT Variance analysis_~3116231 2 3 2 2" xfId="10961" xr:uid="{328929D1-07F9-4497-8660-593282884E03}"/>
    <cellStyle name="s_Valuation _EBIT Variance analysis_~3116231 2 3 3" xfId="6012" xr:uid="{4020DC4B-94B9-4FDF-B935-0F5557241537}"/>
    <cellStyle name="s_Valuation _EBIT Variance analysis_~3116231 2 3 3 2" xfId="10962" xr:uid="{9C1F0602-CAD3-48C5-BE62-3824BBB9CFB5}"/>
    <cellStyle name="s_Valuation _EBIT Variance analysis_~3116231 2 3 4" xfId="10960" xr:uid="{DEC447C9-D042-4560-9D06-9799DC5484B9}"/>
    <cellStyle name="s_Valuation _EBIT Variance analysis_~3116231 2 4" xfId="6456" xr:uid="{17929CE0-18A1-4981-9EE6-EA13A4DE5620}"/>
    <cellStyle name="s_Valuation _EBIT Variance analysis_~3116231 2 4 2" xfId="10963" xr:uid="{316F5B4F-EA23-483A-BCDD-64AB8353A7E6}"/>
    <cellStyle name="s_Valuation _EBIT Variance analysis_~3116231 3" xfId="5490" xr:uid="{D9A03E79-3AA5-4C28-A17B-9917902B9439}"/>
    <cellStyle name="s_Valuation _EBIT Variance analysis_~3116231 3 2" xfId="6454" xr:uid="{497A28D3-7877-44D2-85C3-8F2885B9EE55}"/>
    <cellStyle name="s_Valuation _EBIT Variance analysis_~3116231 3 2 2" xfId="10965" xr:uid="{9710D46E-77FD-4A1B-BDCD-7E1DF0D4F445}"/>
    <cellStyle name="s_Valuation _EBIT Variance analysis_~3116231 3 3" xfId="10964" xr:uid="{E71C7E3E-1657-4163-9525-328E854400E4}"/>
    <cellStyle name="s_Valuation _EBIT Variance analysis_~3116231 4" xfId="6453" xr:uid="{5680BF27-FA01-42BF-9BDB-FDE03B50286C}"/>
    <cellStyle name="s_Valuation _EBIT Variance analysis_~3116231 4 2" xfId="10966" xr:uid="{2015DB18-4C7E-43E7-BD58-5CC9ED2FD2C5}"/>
    <cellStyle name="s_Valuation _EBIT Variance analysis_~3116231 5" xfId="7901" xr:uid="{280EFB4A-07FF-4C1A-B60A-C0E54B4476B4}"/>
    <cellStyle name="s_Valuation _EBIT Variance analysis_~3116231 5 2" xfId="10967" xr:uid="{FE425E25-15AD-4EB3-9567-F138888A3433}"/>
    <cellStyle name="s_Valuation _EBIT Variance analysis_~3116231 6" xfId="6457" xr:uid="{7FBAF7A0-CC13-4041-86CE-2BF5CA730C39}"/>
    <cellStyle name="s_Valuation _EBIT Variance analysis_~3116231 6 2" xfId="10968" xr:uid="{60E2CE2C-2311-4475-A923-9C2497164FB5}"/>
    <cellStyle name="s_Valuation _EBIT Variance analysis_~3116231_061_QR1_FINAL" xfId="208" xr:uid="{589EFDBC-15E0-4F56-9161-677849217C1E}"/>
    <cellStyle name="s_Valuation _EBIT Variance analysis_~3116231_061_QR1_FINAL 2" xfId="5833" xr:uid="{27F26F6A-4D55-46BB-A57E-0BDAB047AB30}"/>
    <cellStyle name="s_Valuation _EBIT Variance analysis_~3116231_061_QR1_FINAL 2 2" xfId="10970" xr:uid="{2BE05319-4B6D-426D-8085-977629A1331A}"/>
    <cellStyle name="s_Valuation _EBIT Variance analysis_~3116231_061_QR1_FINAL 3" xfId="6452" xr:uid="{2F234F42-ED67-4FA9-9E53-252CC35E1B92}"/>
    <cellStyle name="s_Valuation _EBIT Variance analysis_~3116231_061_QR1_FINAL 3 2" xfId="10971" xr:uid="{198C0B51-2328-4C4D-969D-FD82307B9AA3}"/>
    <cellStyle name="s_Valuation _EBIT Variance analysis_~3116231_061_QR1_FINAL 4" xfId="10969" xr:uid="{18BEB77A-8D4B-42AE-ADD0-0C0F4709A3C6}"/>
    <cellStyle name="s_Valuation _EBIT Variance analysis_~3116231_2012 QR1 Waterfall_Capex28 3 2012" xfId="4958" xr:uid="{29080D2A-3677-4285-AFD5-8B39C70F44EA}"/>
    <cellStyle name="s_Valuation _EBIT Variance analysis_~3116231_2012 QR1 Waterfall_Capex28 3 2012 2" xfId="5834" xr:uid="{828ED4CC-32B3-480B-BF17-5EC73BEC3F47}"/>
    <cellStyle name="s_Valuation _EBIT Variance analysis_~3116231_2012 QR1 Waterfall_Capex28 3 2012 2 2" xfId="10973" xr:uid="{D994F527-876E-4DDC-95AB-BF3FF98F676F}"/>
    <cellStyle name="s_Valuation _EBIT Variance analysis_~3116231_2012 QR1 Waterfall_Capex28 3 2012 3" xfId="6451" xr:uid="{398195DC-8016-4F00-B071-23D473428B6D}"/>
    <cellStyle name="s_Valuation _EBIT Variance analysis_~3116231_2012 QR1 Waterfall_Capex28 3 2012 3 2" xfId="10974" xr:uid="{139997D1-F1CA-4E04-B682-402F96AF25F2}"/>
    <cellStyle name="s_Valuation _EBIT Variance analysis_~3116231_2012 QR1 Waterfall_Capex28 3 2012 4" xfId="10972" xr:uid="{7232E3C6-C8FE-424F-B12C-D1F6E36A116B}"/>
    <cellStyle name="s_Valuation _EBIT Variance analysis_~3116231_Cash_Flow_2011" xfId="4959" xr:uid="{9CC4E762-BCB4-43D5-8303-2A902A3B7B04}"/>
    <cellStyle name="s_Valuation _EBIT Variance analysis_~3116231_Cash_Flow_2011 2" xfId="5835" xr:uid="{A90040E1-56C0-4EC4-82B2-049387AD4B45}"/>
    <cellStyle name="s_Valuation _EBIT Variance analysis_~3116231_Cash_Flow_2011 2 2" xfId="10976" xr:uid="{3D7FCDDC-0C29-43DF-91DD-1AD4DC22D215}"/>
    <cellStyle name="s_Valuation _EBIT Variance analysis_~3116231_Cash_Flow_2011 3" xfId="6011" xr:uid="{3FF33C96-B7A7-4BB7-9911-3958E5C508A6}"/>
    <cellStyle name="s_Valuation _EBIT Variance analysis_~3116231_Cash_Flow_2011 3 2" xfId="10977" xr:uid="{46897AA9-7D36-4956-A875-322E1D7A7E68}"/>
    <cellStyle name="s_Valuation _EBIT Variance analysis_~3116231_Cash_Flow_2011 4" xfId="10975" xr:uid="{6C8D995E-2C61-486E-BAFF-592686CFAA1A}"/>
    <cellStyle name="s_Valuation _EBIT Variance analysis_~3116231_Consolidated_Income Statement_2011" xfId="4960" xr:uid="{6ED0CC3C-04E2-4A66-81C0-DE4EFFDD7E82}"/>
    <cellStyle name="s_Valuation _EBIT Variance analysis_~3116231_Consolidated_Income Statement_2011 2" xfId="4961" xr:uid="{492962CE-B356-4C06-9EC3-BDE5A737EE2E}"/>
    <cellStyle name="s_Valuation _EBIT Variance analysis_~3116231_Consolidated_Income Statement_2011 2 2" xfId="5836" xr:uid="{FB6D7EBE-FD2C-4172-8DA5-AB445A0475B4}"/>
    <cellStyle name="s_Valuation _EBIT Variance analysis_~3116231_Consolidated_Income Statement_2011 2 2 2" xfId="10980" xr:uid="{5ED95BD1-E680-4276-AB5D-3D703291B05F}"/>
    <cellStyle name="s_Valuation _EBIT Variance analysis_~3116231_Consolidated_Income Statement_2011 2 3" xfId="6449" xr:uid="{43B0D1FC-F2E5-4FFC-8C55-A46DED03D737}"/>
    <cellStyle name="s_Valuation _EBIT Variance analysis_~3116231_Consolidated_Income Statement_2011 2 3 2" xfId="10981" xr:uid="{958CA248-CDDE-4358-A48B-5BA048B55F0C}"/>
    <cellStyle name="s_Valuation _EBIT Variance analysis_~3116231_Consolidated_Income Statement_2011 2 4" xfId="10979" xr:uid="{A1D01E0E-6867-4D50-B27F-3DF9F0D92C01}"/>
    <cellStyle name="s_Valuation _EBIT Variance analysis_~3116231_Consolidated_Income Statement_2011 3" xfId="5837" xr:uid="{F4338705-14C6-466C-8DBD-63CC39906A91}"/>
    <cellStyle name="s_Valuation _EBIT Variance analysis_~3116231_Consolidated_Income Statement_2011 3 2" xfId="10982" xr:uid="{FE02FC0A-03B0-4D63-BCB0-0D8A61AC8CBD}"/>
    <cellStyle name="s_Valuation _EBIT Variance analysis_~3116231_Consolidated_Income Statement_2011 4" xfId="6450" xr:uid="{102B4328-1B92-4580-B70F-FD34AAAAB09D}"/>
    <cellStyle name="s_Valuation _EBIT Variance analysis_~3116231_Consolidated_Income Statement_2011 4 2" xfId="10983" xr:uid="{22D69B5F-0E06-4A8A-ADA9-CD9968F28224}"/>
    <cellStyle name="s_Valuation _EBIT Variance analysis_~3116231_Consolidated_Income Statement_2011 5" xfId="10978" xr:uid="{78E7C272-C372-467E-AA73-47FA3F2C07EB}"/>
    <cellStyle name="s_Valuation _EBIT Variance analysis_~3116231_EBIT Var Bud" xfId="4962" xr:uid="{45FE3502-33F9-450E-8F7E-FF76C1124044}"/>
    <cellStyle name="s_Valuation _EBIT Variance analysis_~3116231_EBIT Var Bud 2" xfId="7900" xr:uid="{6C62F316-40F1-4C28-B437-D864A2542A30}"/>
    <cellStyle name="s_Valuation _EBIT Variance analysis_~3116231_EBIT Var Bud 2 2" xfId="10984" xr:uid="{93A6F38B-1282-4286-BCE1-06862A928E8C}"/>
    <cellStyle name="s_Valuation _EBIT Variance analysis_~3116231_écritures ESOP 2011- closing 08-2011" xfId="209" xr:uid="{0BD449FE-EC79-4F42-94E3-D0446E56C198}"/>
    <cellStyle name="s_Valuation _EBIT Variance analysis_~3116231_écritures ESOP 2011- closing 08-2011 2" xfId="5838" xr:uid="{D7C7AB92-17F5-42D9-B412-A53400A817EA}"/>
    <cellStyle name="s_Valuation _EBIT Variance analysis_~3116231_écritures ESOP 2011- closing 08-2011 2 2" xfId="10986" xr:uid="{AE0E3F15-703F-4C26-8888-E01F2E628B79}"/>
    <cellStyle name="s_Valuation _EBIT Variance analysis_~3116231_écritures ESOP 2011- closing 08-2011 3" xfId="6448" xr:uid="{46E97112-0A4F-4141-AF1C-2E77DAE1A1B9}"/>
    <cellStyle name="s_Valuation _EBIT Variance analysis_~3116231_écritures ESOP 2011- closing 08-2011 3 2" xfId="10987" xr:uid="{B1950B3C-A926-4F7D-A4CE-80455CCFDA1E}"/>
    <cellStyle name="s_Valuation _EBIT Variance analysis_~3116231_écritures ESOP 2011- closing 08-2011 4" xfId="10985" xr:uid="{74697C04-FBCA-4167-A32F-56107994FF5C}"/>
    <cellStyle name="s_Valuation _EBIT Variance analysis_~3116231_ESOP vEY_detail calculation_closing 2009_AFTER Towers Watson Input" xfId="210" xr:uid="{D4461593-5E5E-4985-8DA3-ED6811A5F6C1}"/>
    <cellStyle name="s_Valuation _EBIT Variance analysis_~3116231_ESOP vEY_detail calculation_closing 2009_AFTER Towers Watson Input 2" xfId="5839" xr:uid="{0B07EFFF-8240-4BCE-852D-E9BAFBA21E2E}"/>
    <cellStyle name="s_Valuation _EBIT Variance analysis_~3116231_ESOP vEY_detail calculation_closing 2009_AFTER Towers Watson Input 2 2" xfId="10989" xr:uid="{0D237CA1-FCB0-4CE4-881D-9250157CAF51}"/>
    <cellStyle name="s_Valuation _EBIT Variance analysis_~3116231_ESOP vEY_detail calculation_closing 2009_AFTER Towers Watson Input 3" xfId="6447" xr:uid="{10B905C5-7C05-4994-B8C8-C41AB1F41E20}"/>
    <cellStyle name="s_Valuation _EBIT Variance analysis_~3116231_ESOP vEY_detail calculation_closing 2009_AFTER Towers Watson Input 3 2" xfId="10990" xr:uid="{8432DDD1-054E-46FF-8107-45C979457CFC}"/>
    <cellStyle name="s_Valuation _EBIT Variance analysis_~3116231_ESOP vEY_detail calculation_closing 2009_AFTER Towers Watson Input 4" xfId="10988" xr:uid="{7D81CD85-367E-46CC-899C-144076F79922}"/>
    <cellStyle name="s_Valuation _EBIT Variance analysis_~3116231_ETR " xfId="344" xr:uid="{93928E1C-D9E7-4111-B84B-903B68DB98BB}"/>
    <cellStyle name="s_Valuation _EBIT Variance analysis_~3116231_ETR  2" xfId="5840" xr:uid="{AFD2DFB0-B738-42CA-BE31-AA748801801E}"/>
    <cellStyle name="s_Valuation _EBIT Variance analysis_~3116231_ETR  2 2" xfId="10992" xr:uid="{38E3D5E0-13B5-48DA-A129-834795C04DFD}"/>
    <cellStyle name="s_Valuation _EBIT Variance analysis_~3116231_ETR  3" xfId="6010" xr:uid="{BE2CA589-1A7A-432F-AE07-20AC9CAFDA7B}"/>
    <cellStyle name="s_Valuation _EBIT Variance analysis_~3116231_ETR  3 2" xfId="10993" xr:uid="{AEFF3281-A25D-4893-958F-CBB2F6A63520}"/>
    <cellStyle name="s_Valuation _EBIT Variance analysis_~3116231_ETR  4" xfId="10991" xr:uid="{B8A8E651-12F2-4897-9DC8-385B4DE588CA}"/>
    <cellStyle name="s_Valuation _EBIT Variance analysis_~3116231_ETR _Reporting Bundle_2012 04" xfId="345" xr:uid="{55C77C2E-D001-487B-820A-87B314B6F870}"/>
    <cellStyle name="s_Valuation _EBIT Variance analysis_~3116231_ETR _Reporting Bundle_2012 04 2" xfId="5841" xr:uid="{1EA63ABD-7805-46D9-82AC-A3FFB542996C}"/>
    <cellStyle name="s_Valuation _EBIT Variance analysis_~3116231_ETR _Reporting Bundle_2012 04 2 2" xfId="10995" xr:uid="{B21F61C0-5222-4C71-805E-926403D76D00}"/>
    <cellStyle name="s_Valuation _EBIT Variance analysis_~3116231_ETR _Reporting Bundle_2012 04 3" xfId="6446" xr:uid="{C6093F10-8AAB-4328-8A5F-43A943C496B1}"/>
    <cellStyle name="s_Valuation _EBIT Variance analysis_~3116231_ETR _Reporting Bundle_2012 04 3 2" xfId="10996" xr:uid="{77CF405E-D7F3-4DB7-BE35-0114D4C2A830}"/>
    <cellStyle name="s_Valuation _EBIT Variance analysis_~3116231_ETR _Reporting Bundle_2012 04 4" xfId="10994" xr:uid="{CC2A3068-607E-400C-BFEA-8BD6E64A7FEE}"/>
    <cellStyle name="s_Valuation _EBIT Variance analysis_~3116231_ETR-Summary" xfId="346" xr:uid="{8F70BD2B-E5F7-4D18-A44D-DD4D95FD8B14}"/>
    <cellStyle name="s_Valuation _EBIT Variance analysis_~3116231_ETR-Summary 2" xfId="5842" xr:uid="{E2F805E9-B2DF-4D9C-84F6-21A84CDD323A}"/>
    <cellStyle name="s_Valuation _EBIT Variance analysis_~3116231_ETR-Summary 2 2" xfId="10998" xr:uid="{6A10C4D3-6A64-4209-A4D4-C6B4869AEC94}"/>
    <cellStyle name="s_Valuation _EBIT Variance analysis_~3116231_ETR-Summary 3" xfId="6445" xr:uid="{938685A8-968E-4923-9E7E-C2BCD9D9B2D4}"/>
    <cellStyle name="s_Valuation _EBIT Variance analysis_~3116231_ETR-Summary 3 2" xfId="10999" xr:uid="{F60A9393-37CB-4303-8773-E203C08582A6}"/>
    <cellStyle name="s_Valuation _EBIT Variance analysis_~3116231_ETR-Summary 4" xfId="10997" xr:uid="{D7008C38-2384-47E4-8852-5B4FE648ABE5}"/>
    <cellStyle name="s_Valuation _EBIT Variance analysis_~3116231_ETR-Summary_Reporting Bundle_2012 04" xfId="347" xr:uid="{52037A74-D8BB-43CC-B02F-09BF680AC30B}"/>
    <cellStyle name="s_Valuation _EBIT Variance analysis_~3116231_ETR-Summary_Reporting Bundle_2012 04 2" xfId="5843" xr:uid="{C6EF4449-9A31-4CBB-85D5-D92618B54E2A}"/>
    <cellStyle name="s_Valuation _EBIT Variance analysis_~3116231_ETR-Summary_Reporting Bundle_2012 04 2 2" xfId="11001" xr:uid="{E87587F3-6084-481E-B694-9D0BA61D9B40}"/>
    <cellStyle name="s_Valuation _EBIT Variance analysis_~3116231_ETR-Summary_Reporting Bundle_2012 04 3" xfId="6444" xr:uid="{540718F2-FCCE-4118-A864-51A6D4C4AEFE}"/>
    <cellStyle name="s_Valuation _EBIT Variance analysis_~3116231_ETR-Summary_Reporting Bundle_2012 04 3 2" xfId="11002" xr:uid="{2B04D306-59FE-4784-AECF-004F34C0BF9C}"/>
    <cellStyle name="s_Valuation _EBIT Variance analysis_~3116231_ETR-Summary_Reporting Bundle_2012 04 4" xfId="11000" xr:uid="{05BC8384-F517-4ED4-919D-DD116660778E}"/>
    <cellStyle name="s_Valuation _EBIT Variance analysis_~3116231_GL_Payroll with Code Prime 06102011xls" xfId="348" xr:uid="{26F60335-44F7-4893-91C5-CFA18EBFD994}"/>
    <cellStyle name="s_Valuation _EBIT Variance analysis_~3116231_GL_Payroll with Code Prime 06102011xls 2" xfId="4963" xr:uid="{ACD7914C-C789-4060-AC2D-6CAE01F104E9}"/>
    <cellStyle name="s_Valuation _EBIT Variance analysis_~3116231_GL_Payroll with Code Prime 06102011xls 2 2" xfId="5844" xr:uid="{D13E4362-69A2-4B6E-8603-AAFA73E417F5}"/>
    <cellStyle name="s_Valuation _EBIT Variance analysis_~3116231_GL_Payroll with Code Prime 06102011xls 2 2 2" xfId="11005" xr:uid="{0F1022F2-7535-4BF6-8F6B-123307C2D0F2}"/>
    <cellStyle name="s_Valuation _EBIT Variance analysis_~3116231_GL_Payroll with Code Prime 06102011xls 2 3" xfId="6442" xr:uid="{DD307C03-EB69-4D2E-BE99-0E217FF4CBB5}"/>
    <cellStyle name="s_Valuation _EBIT Variance analysis_~3116231_GL_Payroll with Code Prime 06102011xls 2 3 2" xfId="11006" xr:uid="{B9989421-894E-4ED0-A760-F1A2CA2D9DCD}"/>
    <cellStyle name="s_Valuation _EBIT Variance analysis_~3116231_GL_Payroll with Code Prime 06102011xls 2 4" xfId="11004" xr:uid="{55EC1324-D6D0-443A-9DBC-7AB58D2BCE4C}"/>
    <cellStyle name="s_Valuation _EBIT Variance analysis_~3116231_GL_Payroll with Code Prime 06102011xls 3" xfId="5845" xr:uid="{0F75E565-C5F9-4D10-B587-D9E1969F9E23}"/>
    <cellStyle name="s_Valuation _EBIT Variance analysis_~3116231_GL_Payroll with Code Prime 06102011xls 3 2" xfId="11007" xr:uid="{7A0DCF29-4ACC-45F0-A04A-7570FEEFC2E5}"/>
    <cellStyle name="s_Valuation _EBIT Variance analysis_~3116231_GL_Payroll with Code Prime 06102011xls 4" xfId="6443" xr:uid="{0F29BD10-02E6-48D8-AA31-8FDB8F873C29}"/>
    <cellStyle name="s_Valuation _EBIT Variance analysis_~3116231_GL_Payroll with Code Prime 06102011xls 4 2" xfId="11008" xr:uid="{D84E7DCD-D65A-48AD-B6D1-D3EB13277693}"/>
    <cellStyle name="s_Valuation _EBIT Variance analysis_~3116231_GL_Payroll with Code Prime 06102011xls 5" xfId="11003" xr:uid="{1ACFCA38-3A96-4F72-B748-BB2D8ADE758F}"/>
    <cellStyle name="s_Valuation _EBIT Variance analysis_~3116231_GL_Payroll with Code Prime102011" xfId="349" xr:uid="{0DC60B69-E09F-457E-991B-061EFE2FB7AF}"/>
    <cellStyle name="s_Valuation _EBIT Variance analysis_~3116231_GL_Payroll with Code Prime102011 2" xfId="4964" xr:uid="{3E62F6B9-5C25-469F-9F36-FECD0627574B}"/>
    <cellStyle name="s_Valuation _EBIT Variance analysis_~3116231_GL_Payroll with Code Prime102011 2 2" xfId="5846" xr:uid="{EC54B2E0-2D69-49C2-BB92-3E558C5B0322}"/>
    <cellStyle name="s_Valuation _EBIT Variance analysis_~3116231_GL_Payroll with Code Prime102011 2 2 2" xfId="11011" xr:uid="{1CCC76C5-6C75-4294-806E-72D13A53BE95}"/>
    <cellStyle name="s_Valuation _EBIT Variance analysis_~3116231_GL_Payroll with Code Prime102011 2 3" xfId="6440" xr:uid="{D2F42AEA-5F23-4211-A42E-5A60120167E0}"/>
    <cellStyle name="s_Valuation _EBIT Variance analysis_~3116231_GL_Payroll with Code Prime102011 2 3 2" xfId="11012" xr:uid="{F9AC874A-3BC4-4AC4-AE03-6426B73E05BE}"/>
    <cellStyle name="s_Valuation _EBIT Variance analysis_~3116231_GL_Payroll with Code Prime102011 2 4" xfId="11010" xr:uid="{1306D190-44B9-4988-9E67-EE1755475A3F}"/>
    <cellStyle name="s_Valuation _EBIT Variance analysis_~3116231_GL_Payroll with Code Prime102011 3" xfId="5847" xr:uid="{50B616DC-996B-440E-82F1-C0BD806EADD3}"/>
    <cellStyle name="s_Valuation _EBIT Variance analysis_~3116231_GL_Payroll with Code Prime102011 3 2" xfId="11013" xr:uid="{D8B8D1CD-332C-45C8-85A2-783C1035F371}"/>
    <cellStyle name="s_Valuation _EBIT Variance analysis_~3116231_GL_Payroll with Code Prime102011 4" xfId="6441" xr:uid="{6C9A11A1-C187-4B4D-ACB5-C04FB8E9D229}"/>
    <cellStyle name="s_Valuation _EBIT Variance analysis_~3116231_GL_Payroll with Code Prime102011 4 2" xfId="11014" xr:uid="{941F9588-1A2C-4613-8DC7-ACEF3C8CA68C}"/>
    <cellStyle name="s_Valuation _EBIT Variance analysis_~3116231_GL_Payroll with Code Prime102011 5" xfId="11009" xr:uid="{5045E6FD-2A7A-4805-B5DA-D0992836FE0D}"/>
    <cellStyle name="s_Valuation _EBIT Variance analysis_~3116231_Net debt historicals" xfId="211" xr:uid="{69A5739E-8523-4D79-AD23-174D2A0E2324}"/>
    <cellStyle name="s_Valuation _EBIT Variance analysis_~3116231_Net debt historicals 2" xfId="5848" xr:uid="{0B014487-0E49-4F6B-992A-9FC78182459F}"/>
    <cellStyle name="s_Valuation _EBIT Variance analysis_~3116231_Net debt historicals 2 2" xfId="11016" xr:uid="{D7BBE4D2-9635-42E0-8E67-56DB4C66CA5E}"/>
    <cellStyle name="s_Valuation _EBIT Variance analysis_~3116231_Net debt historicals 3" xfId="6056" xr:uid="{F0C70EC5-1681-483C-A291-9677EB93D8CC}"/>
    <cellStyle name="s_Valuation _EBIT Variance analysis_~3116231_Net debt historicals 3 2" xfId="11017" xr:uid="{7A798ACD-F7C0-49FC-94B3-EA8FA060AEBE}"/>
    <cellStyle name="s_Valuation _EBIT Variance analysis_~3116231_Net debt historicals 4" xfId="11015" xr:uid="{A5210663-3273-4C45-8AF4-0ECDCC4E187C}"/>
    <cellStyle name="s_Valuation _EBIT Variance analysis_~3116231_Operation viability" xfId="4965" xr:uid="{77EB00F9-F88A-4890-A3BB-DCA4B3B14E71}"/>
    <cellStyle name="s_Valuation _EBIT Variance analysis_~3116231_Operation viability 2" xfId="4966" xr:uid="{7B0B50FF-135C-4524-AD42-4247B87745AF}"/>
    <cellStyle name="s_Valuation _EBIT Variance analysis_~3116231_Operation viability 2 2" xfId="6438" xr:uid="{07AEEA6C-369B-4A71-8682-1DD441C3B4C6}"/>
    <cellStyle name="s_Valuation _EBIT Variance analysis_~3116231_Operation viability 2 2 2" xfId="11018" xr:uid="{218D1574-81A0-42EC-AF50-420D67D71490}"/>
    <cellStyle name="s_Valuation _EBIT Variance analysis_~3116231_Operation viability 3" xfId="6439" xr:uid="{F03D617B-39D2-47EB-B05F-82DA60FA0620}"/>
    <cellStyle name="s_Valuation _EBIT Variance analysis_~3116231_Operation viability 3 2" xfId="11019" xr:uid="{87E7F43B-0393-437C-801D-830215601B43}"/>
    <cellStyle name="s_Valuation _EBIT Variance analysis_~3116231_QR1 2012 BS  CF" xfId="4967" xr:uid="{10B4B96E-2F6E-4D3A-BA72-56A68E81A0F5}"/>
    <cellStyle name="s_Valuation _EBIT Variance analysis_~3116231_QR1 2012 BS  CF 2" xfId="5849" xr:uid="{DD69AC40-FDE5-4718-98BC-113B69160E92}"/>
    <cellStyle name="s_Valuation _EBIT Variance analysis_~3116231_QR1 2012 BS  CF 2 2" xfId="11021" xr:uid="{60DE487D-FC4C-4B84-8EA8-6D1306DFFCA5}"/>
    <cellStyle name="s_Valuation _EBIT Variance analysis_~3116231_QR1 2012 BS  CF 3" xfId="6437" xr:uid="{B8FE4A49-BF54-443B-8AE6-75993889F883}"/>
    <cellStyle name="s_Valuation _EBIT Variance analysis_~3116231_QR1 2012 BS  CF 3 2" xfId="11022" xr:uid="{4981E47C-303A-46E1-8448-4EC84BD58764}"/>
    <cellStyle name="s_Valuation _EBIT Variance analysis_~3116231_QR1 2012 BS  CF 4" xfId="11020" xr:uid="{620AFBF0-47BB-4154-9A48-2631395CA2E5}"/>
    <cellStyle name="s_Valuation _EBIT Variance analysis_~3116231_QR1 2012 input for Cash flow WB 13 4 2012 FINAL" xfId="4968" xr:uid="{1FF52F19-F889-409C-84AF-009AA7C1CFA5}"/>
    <cellStyle name="s_Valuation _EBIT Variance analysis_~3116231_QR1 2012 input for Cash flow WB 13 4 2012 FINAL 2" xfId="5850" xr:uid="{6DC86100-1218-40EE-94C2-CB1FFA9BA379}"/>
    <cellStyle name="s_Valuation _EBIT Variance analysis_~3116231_QR1 2012 input for Cash flow WB 13 4 2012 FINAL 2 2" xfId="11024" xr:uid="{44A97FD8-54A5-453F-BC91-A589AC9006A8}"/>
    <cellStyle name="s_Valuation _EBIT Variance analysis_~3116231_QR1 2012 input for Cash flow WB 13 4 2012 FINAL 3" xfId="6436" xr:uid="{C79EE364-2E0D-4390-9CF5-1BC49C7D8183}"/>
    <cellStyle name="s_Valuation _EBIT Variance analysis_~3116231_QR1 2012 input for Cash flow WB 13 4 2012 FINAL 3 2" xfId="11025" xr:uid="{A4FD75CB-2AC0-46A9-B1A3-3627268E7DAA}"/>
    <cellStyle name="s_Valuation _EBIT Variance analysis_~3116231_QR1 2012 input for Cash flow WB 13 4 2012 FINAL 4" xfId="11023" xr:uid="{83AC430B-50FE-47DE-AE9D-AF7B3A961935}"/>
    <cellStyle name="s_Valuation _EBIT Variance analysis_~3116231_QRI 2012 BS - CF_FINAL" xfId="4969" xr:uid="{40AFA8E0-5303-491B-8E0D-D6A6A8438549}"/>
    <cellStyle name="s_Valuation _EBIT Variance analysis_~3116231_QRI 2012 BS - CF_FINAL 2" xfId="5851" xr:uid="{5C1FC766-14D7-48A3-8831-49BDC7D1E6BD}"/>
    <cellStyle name="s_Valuation _EBIT Variance analysis_~3116231_QRI 2012 BS - CF_FINAL 2 2" xfId="11027" xr:uid="{F9E3E64D-C238-49C2-BB0A-745F96C86C55}"/>
    <cellStyle name="s_Valuation _EBIT Variance analysis_~3116231_QRI 2012 BS - CF_FINAL 3" xfId="6435" xr:uid="{D6FB8DD9-5B82-432F-B0C9-81BC295AC614}"/>
    <cellStyle name="s_Valuation _EBIT Variance analysis_~3116231_QRI 2012 BS - CF_FINAL 3 2" xfId="11028" xr:uid="{388A848E-A7BF-45BA-8FD5-718BD661F81A}"/>
    <cellStyle name="s_Valuation _EBIT Variance analysis_~3116231_QRI 2012 BS - CF_FINAL 4" xfId="11026" xr:uid="{261DE587-C339-4516-9BD4-531ECB129863}"/>
    <cellStyle name="s_Valuation _EBIT Variance analysis_~3116231_Xl0000028" xfId="4970" xr:uid="{391E233F-D352-46C9-ABA7-4FAB59C178B2}"/>
    <cellStyle name="s_Valuation _EBIT Variance analysis_~3116231_Xl0000028 2" xfId="5852" xr:uid="{0EC2DF15-D6F6-4D35-866F-B354D04D66BF}"/>
    <cellStyle name="s_Valuation _EBIT Variance analysis_~3116231_Xl0000028 2 2" xfId="11030" xr:uid="{AC16B3CC-E8CA-48EE-B5E9-6E88709369A1}"/>
    <cellStyle name="s_Valuation _EBIT Variance analysis_~3116231_Xl0000028 3" xfId="6434" xr:uid="{E78D57EA-7A05-4853-8803-4DB30DDF0EBA}"/>
    <cellStyle name="s_Valuation _EBIT Variance analysis_~3116231_Xl0000028 3 2" xfId="11031" xr:uid="{B6AC8217-6C2E-45D3-8C6D-A956C7AE919E}"/>
    <cellStyle name="s_Valuation _EBIT Variance analysis_~3116231_Xl0000028 4" xfId="11029" xr:uid="{363336F1-E01D-4186-BB58-CEF9AE52FAB8}"/>
    <cellStyle name="s_Valuation _EBIT Variance analysis_050913 - Post Joint Bus Plan - v21 to KPMG" xfId="212" xr:uid="{862EDA51-7834-4548-B501-6629F17D8AF0}"/>
    <cellStyle name="s_Valuation _EBIT Variance analysis_050913 - Post Joint Bus Plan - v21 to KPMG 2" xfId="4971" xr:uid="{1475C290-D9FA-4D68-86A3-9F76A00511BA}"/>
    <cellStyle name="s_Valuation _EBIT Variance analysis_050913 - Post Joint Bus Plan - v21 to KPMG 2 2" xfId="4972" xr:uid="{50DEAB92-CBFF-403F-8F06-312B5E81700C}"/>
    <cellStyle name="s_Valuation _EBIT Variance analysis_050913 - Post Joint Bus Plan - v21 to KPMG 2 2 2" xfId="5853" xr:uid="{090EE5B5-FFA2-49A4-88A1-276629BE59CA}"/>
    <cellStyle name="s_Valuation _EBIT Variance analysis_050913 - Post Joint Bus Plan - v21 to KPMG 2 2 2 2" xfId="11033" xr:uid="{999508B3-8F5D-4826-B976-31292E3370DD}"/>
    <cellStyle name="s_Valuation _EBIT Variance analysis_050913 - Post Joint Bus Plan - v21 to KPMG 2 2 3" xfId="6431" xr:uid="{D3CD33B5-5D10-4378-8D8C-69716E87E55A}"/>
    <cellStyle name="s_Valuation _EBIT Variance analysis_050913 - Post Joint Bus Plan - v21 to KPMG 2 2 3 2" xfId="11034" xr:uid="{6440CF48-30EF-4D6F-85F7-CC33884C929B}"/>
    <cellStyle name="s_Valuation _EBIT Variance analysis_050913 - Post Joint Bus Plan - v21 to KPMG 2 2 4" xfId="11032" xr:uid="{A96C9BD7-D369-4E9E-89C8-E86CFE36E75D}"/>
    <cellStyle name="s_Valuation _EBIT Variance analysis_050913 - Post Joint Bus Plan - v21 to KPMG 2 3" xfId="5308" xr:uid="{3F575439-D301-4B76-9E7E-62F73C8C7CC2}"/>
    <cellStyle name="s_Valuation _EBIT Variance analysis_050913 - Post Joint Bus Plan - v21 to KPMG 2 3 2" xfId="5854" xr:uid="{ACB91BEB-6EAE-465B-8A8C-12AE2CC6A622}"/>
    <cellStyle name="s_Valuation _EBIT Variance analysis_050913 - Post Joint Bus Plan - v21 to KPMG 2 3 2 2" xfId="11036" xr:uid="{143AA6B3-0483-4135-BC6E-2C99938E468E}"/>
    <cellStyle name="s_Valuation _EBIT Variance analysis_050913 - Post Joint Bus Plan - v21 to KPMG 2 3 3" xfId="6055" xr:uid="{20DBE6EF-0011-4F72-A9C3-D6B77BD128C3}"/>
    <cellStyle name="s_Valuation _EBIT Variance analysis_050913 - Post Joint Bus Plan - v21 to KPMG 2 3 3 2" xfId="11037" xr:uid="{81FB0176-C707-427D-AE8F-8D292B500015}"/>
    <cellStyle name="s_Valuation _EBIT Variance analysis_050913 - Post Joint Bus Plan - v21 to KPMG 2 3 4" xfId="11035" xr:uid="{97DB7F01-4396-4895-80C5-6B205A5058FA}"/>
    <cellStyle name="s_Valuation _EBIT Variance analysis_050913 - Post Joint Bus Plan - v21 to KPMG 2 4" xfId="6432" xr:uid="{24C275D4-AA7D-4E1E-A100-797992AF0E23}"/>
    <cellStyle name="s_Valuation _EBIT Variance analysis_050913 - Post Joint Bus Plan - v21 to KPMG 2 4 2" xfId="11038" xr:uid="{4E2D69F4-6F40-4AE4-B2DD-0CC673A495E7}"/>
    <cellStyle name="s_Valuation _EBIT Variance analysis_050913 - Post Joint Bus Plan - v21 to KPMG 3" xfId="5341" xr:uid="{93B80105-E2EA-4196-9CBC-C3511F59ECD2}"/>
    <cellStyle name="s_Valuation _EBIT Variance analysis_050913 - Post Joint Bus Plan - v21 to KPMG 3 2" xfId="6430" xr:uid="{DBFE2616-0BBB-47E9-9295-D0076FE943E5}"/>
    <cellStyle name="s_Valuation _EBIT Variance analysis_050913 - Post Joint Bus Plan - v21 to KPMG 3 2 2" xfId="11040" xr:uid="{C6B0D619-E530-4F9C-B5F8-E857129729DA}"/>
    <cellStyle name="s_Valuation _EBIT Variance analysis_050913 - Post Joint Bus Plan - v21 to KPMG 3 3" xfId="11039" xr:uid="{8406A948-A967-4340-88E9-FB239D8F2D3D}"/>
    <cellStyle name="s_Valuation _EBIT Variance analysis_050913 - Post Joint Bus Plan - v21 to KPMG 4" xfId="6429" xr:uid="{84424010-3B1E-4DAA-8D4C-CEB7C3D4BC54}"/>
    <cellStyle name="s_Valuation _EBIT Variance analysis_050913 - Post Joint Bus Plan - v21 to KPMG 4 2" xfId="11041" xr:uid="{6BFFB997-B835-4E5B-9077-DD7B50844964}"/>
    <cellStyle name="s_Valuation _EBIT Variance analysis_050913 - Post Joint Bus Plan - v21 to KPMG 5" xfId="6428" xr:uid="{F80DCFED-7591-4948-95D4-2B988AC0A38A}"/>
    <cellStyle name="s_Valuation _EBIT Variance analysis_050913 - Post Joint Bus Plan - v21 to KPMG 5 2" xfId="11042" xr:uid="{27635921-FFF8-4EB0-8A09-AD7D1C466652}"/>
    <cellStyle name="s_Valuation _EBIT Variance analysis_050913 - Post Joint Bus Plan - v21 to KPMG 6" xfId="6433" xr:uid="{95BCE9E3-D1B0-406D-B713-3436B6E09F69}"/>
    <cellStyle name="s_Valuation _EBIT Variance analysis_050913 - Post Joint Bus Plan - v21 to KPMG 6 2" xfId="11043" xr:uid="{00774778-0E6E-44F1-AB41-BA1D598532BC}"/>
    <cellStyle name="s_Valuation _EBIT Variance analysis_050913 - Post Joint Bus Plan - v21 to KPMG_061_QR1_FINAL" xfId="213" xr:uid="{BC79768F-9F6C-408E-915B-26F06978E2AE}"/>
    <cellStyle name="s_Valuation _EBIT Variance analysis_050913 - Post Joint Bus Plan - v21 to KPMG_061_QR1_FINAL 2" xfId="5855" xr:uid="{11F6FC63-4A5C-4787-BD49-1DEFF1AC946A}"/>
    <cellStyle name="s_Valuation _EBIT Variance analysis_050913 - Post Joint Bus Plan - v21 to KPMG_061_QR1_FINAL 2 2" xfId="11045" xr:uid="{075FD237-4EB4-49F4-BCED-745E93AA90B1}"/>
    <cellStyle name="s_Valuation _EBIT Variance analysis_050913 - Post Joint Bus Plan - v21 to KPMG_061_QR1_FINAL 3" xfId="6427" xr:uid="{9E7F6DFD-0FDE-44F2-9BDF-E82F683D1615}"/>
    <cellStyle name="s_Valuation _EBIT Variance analysis_050913 - Post Joint Bus Plan - v21 to KPMG_061_QR1_FINAL 3 2" xfId="11046" xr:uid="{471E4B04-84F4-4CC3-8124-498F380685AB}"/>
    <cellStyle name="s_Valuation _EBIT Variance analysis_050913 - Post Joint Bus Plan - v21 to KPMG_061_QR1_FINAL 4" xfId="11044" xr:uid="{86F42807-E26B-4742-AC49-C1947A382CE9}"/>
    <cellStyle name="s_Valuation _EBIT Variance analysis_050913 - Post Joint Bus Plan - v21 to KPMG_2012 QR1 Waterfall_Capex28 3 2012" xfId="4973" xr:uid="{131C5E51-85B3-4781-A0D7-755E973131CA}"/>
    <cellStyle name="s_Valuation _EBIT Variance analysis_050913 - Post Joint Bus Plan - v21 to KPMG_2012 QR1 Waterfall_Capex28 3 2012 2" xfId="5856" xr:uid="{0597E1CC-8A1B-4CFC-A10C-204001ADF3C6}"/>
    <cellStyle name="s_Valuation _EBIT Variance analysis_050913 - Post Joint Bus Plan - v21 to KPMG_2012 QR1 Waterfall_Capex28 3 2012 2 2" xfId="11048" xr:uid="{D0913D35-7550-4B38-8659-56497CCCE782}"/>
    <cellStyle name="s_Valuation _EBIT Variance analysis_050913 - Post Joint Bus Plan - v21 to KPMG_2012 QR1 Waterfall_Capex28 3 2012 3" xfId="6426" xr:uid="{30638358-515F-4D36-9B4E-A74C14FB761F}"/>
    <cellStyle name="s_Valuation _EBIT Variance analysis_050913 - Post Joint Bus Plan - v21 to KPMG_2012 QR1 Waterfall_Capex28 3 2012 3 2" xfId="11049" xr:uid="{A1F39C2A-D081-437B-9F36-C55F1310DCD2}"/>
    <cellStyle name="s_Valuation _EBIT Variance analysis_050913 - Post Joint Bus Plan - v21 to KPMG_2012 QR1 Waterfall_Capex28 3 2012 4" xfId="11047" xr:uid="{7E67F735-14C0-48D7-A595-3CAAE1688154}"/>
    <cellStyle name="s_Valuation _EBIT Variance analysis_050913 - Post Joint Bus Plan - v21 to KPMG_Cash_Flow_2011" xfId="4974" xr:uid="{45E1B076-6F0C-4743-8F41-FE65B4E305A3}"/>
    <cellStyle name="s_Valuation _EBIT Variance analysis_050913 - Post Joint Bus Plan - v21 to KPMG_Cash_Flow_2011 2" xfId="5857" xr:uid="{C593405C-ACD2-4299-9D14-E3532945DFBD}"/>
    <cellStyle name="s_Valuation _EBIT Variance analysis_050913 - Post Joint Bus Plan - v21 to KPMG_Cash_Flow_2011 2 2" xfId="11051" xr:uid="{EE795958-A259-433F-9F29-BC3319E7FB05}"/>
    <cellStyle name="s_Valuation _EBIT Variance analysis_050913 - Post Joint Bus Plan - v21 to KPMG_Cash_Flow_2011 3" xfId="6425" xr:uid="{A665E577-34A3-43E8-8DDE-CC9DF351BD28}"/>
    <cellStyle name="s_Valuation _EBIT Variance analysis_050913 - Post Joint Bus Plan - v21 to KPMG_Cash_Flow_2011 3 2" xfId="11052" xr:uid="{9EC05964-BB7E-430C-842A-819117A7B2EA}"/>
    <cellStyle name="s_Valuation _EBIT Variance analysis_050913 - Post Joint Bus Plan - v21 to KPMG_Cash_Flow_2011 4" xfId="11050" xr:uid="{3EF619A6-4667-4171-843B-2CE17C9688F5}"/>
    <cellStyle name="s_Valuation _EBIT Variance analysis_050913 - Post Joint Bus Plan - v21 to KPMG_Consolidated_Income Statement_2011" xfId="4975" xr:uid="{45DC64F8-71E7-47B1-811C-6FDE0E5F9774}"/>
    <cellStyle name="s_Valuation _EBIT Variance analysis_050913 - Post Joint Bus Plan - v21 to KPMG_Consolidated_Income Statement_2011 2" xfId="4976" xr:uid="{E3B8F0B6-B024-40A9-8913-19B5D26CE1EB}"/>
    <cellStyle name="s_Valuation _EBIT Variance analysis_050913 - Post Joint Bus Plan - v21 to KPMG_Consolidated_Income Statement_2011 2 2" xfId="5858" xr:uid="{ABCC67B8-F404-484B-BB9A-B9902827D295}"/>
    <cellStyle name="s_Valuation _EBIT Variance analysis_050913 - Post Joint Bus Plan - v21 to KPMG_Consolidated_Income Statement_2011 2 2 2" xfId="11055" xr:uid="{BA4E00F1-8CF4-433F-860B-F6E1862A7789}"/>
    <cellStyle name="s_Valuation _EBIT Variance analysis_050913 - Post Joint Bus Plan - v21 to KPMG_Consolidated_Income Statement_2011 2 3" xfId="6423" xr:uid="{CEC981AE-40EC-4B92-85A9-5E9BAC765CDF}"/>
    <cellStyle name="s_Valuation _EBIT Variance analysis_050913 - Post Joint Bus Plan - v21 to KPMG_Consolidated_Income Statement_2011 2 3 2" xfId="11056" xr:uid="{1B632561-596B-49BA-9539-120B7F67AC79}"/>
    <cellStyle name="s_Valuation _EBIT Variance analysis_050913 - Post Joint Bus Plan - v21 to KPMG_Consolidated_Income Statement_2011 2 4" xfId="11054" xr:uid="{E8C28AE1-1111-4A04-A778-202B574E1D5F}"/>
    <cellStyle name="s_Valuation _EBIT Variance analysis_050913 - Post Joint Bus Plan - v21 to KPMG_Consolidated_Income Statement_2011 3" xfId="5859" xr:uid="{188A289D-E072-45AA-B552-D4DAB51D54F1}"/>
    <cellStyle name="s_Valuation _EBIT Variance analysis_050913 - Post Joint Bus Plan - v21 to KPMG_Consolidated_Income Statement_2011 3 2" xfId="11057" xr:uid="{172E9880-6B5C-4B43-9133-7D0960843B51}"/>
    <cellStyle name="s_Valuation _EBIT Variance analysis_050913 - Post Joint Bus Plan - v21 to KPMG_Consolidated_Income Statement_2011 4" xfId="6424" xr:uid="{55108B27-A784-453B-B0FE-1B3BCAA955B2}"/>
    <cellStyle name="s_Valuation _EBIT Variance analysis_050913 - Post Joint Bus Plan - v21 to KPMG_Consolidated_Income Statement_2011 4 2" xfId="11058" xr:uid="{29EAEDAA-45BE-4BBC-8251-012BAC05DF8D}"/>
    <cellStyle name="s_Valuation _EBIT Variance analysis_050913 - Post Joint Bus Plan - v21 to KPMG_Consolidated_Income Statement_2011 5" xfId="11053" xr:uid="{5CF40016-D4B1-49BF-A2DB-8BD53D1A799C}"/>
    <cellStyle name="s_Valuation _EBIT Variance analysis_050913 - Post Joint Bus Plan - v21 to KPMG_EBIT Var Bud" xfId="4977" xr:uid="{800BD6EF-0A00-4AA2-8288-860B04DE0F41}"/>
    <cellStyle name="s_Valuation _EBIT Variance analysis_050913 - Post Joint Bus Plan - v21 to KPMG_EBIT Var Bud 2" xfId="6422" xr:uid="{3C89A66A-DA0F-45EC-8563-6FA1C71C3CA6}"/>
    <cellStyle name="s_Valuation _EBIT Variance analysis_050913 - Post Joint Bus Plan - v21 to KPMG_EBIT Var Bud 2 2" xfId="11059" xr:uid="{7FCC08EF-B0C6-444A-92DB-D87ECE79E869}"/>
    <cellStyle name="s_Valuation _EBIT Variance analysis_050913 - Post Joint Bus Plan - v21 to KPMG_écritures ESOP 2011- closing 08-2011" xfId="214" xr:uid="{2C829764-6C5E-4989-BBBB-6EC1BE2A317A}"/>
    <cellStyle name="s_Valuation _EBIT Variance analysis_050913 - Post Joint Bus Plan - v21 to KPMG_écritures ESOP 2011- closing 08-2011 2" xfId="5860" xr:uid="{F6C00D6C-5721-479F-B54B-91DD7D70EB5E}"/>
    <cellStyle name="s_Valuation _EBIT Variance analysis_050913 - Post Joint Bus Plan - v21 to KPMG_écritures ESOP 2011- closing 08-2011 2 2" xfId="11061" xr:uid="{C3411837-9ECC-4C18-A8D0-420D168BAF49}"/>
    <cellStyle name="s_Valuation _EBIT Variance analysis_050913 - Post Joint Bus Plan - v21 to KPMG_écritures ESOP 2011- closing 08-2011 3" xfId="6421" xr:uid="{7349960A-0EB3-4F22-8F42-0C88569B40F4}"/>
    <cellStyle name="s_Valuation _EBIT Variance analysis_050913 - Post Joint Bus Plan - v21 to KPMG_écritures ESOP 2011- closing 08-2011 3 2" xfId="11062" xr:uid="{829728DD-C11D-45B3-AEAF-3CA64B6EC636}"/>
    <cellStyle name="s_Valuation _EBIT Variance analysis_050913 - Post Joint Bus Plan - v21 to KPMG_écritures ESOP 2011- closing 08-2011 4" xfId="11060" xr:uid="{AF1DFAC7-F781-44E6-8EDB-4B3CB6919CA2}"/>
    <cellStyle name="s_Valuation _EBIT Variance analysis_050913 - Post Joint Bus Plan - v21 to KPMG_ESOP vEY_detail calculation_closing 2009_AFTER Towers Watson Input" xfId="215" xr:uid="{277EC68D-BC05-4E9C-AAF5-1461C7BDA7F9}"/>
    <cellStyle name="s_Valuation _EBIT Variance analysis_050913 - Post Joint Bus Plan - v21 to KPMG_ESOP vEY_detail calculation_closing 2009_AFTER Towers Watson Input 2" xfId="5861" xr:uid="{488B1725-E086-4BB0-9C00-C1A89C510AB4}"/>
    <cellStyle name="s_Valuation _EBIT Variance analysis_050913 - Post Joint Bus Plan - v21 to KPMG_ESOP vEY_detail calculation_closing 2009_AFTER Towers Watson Input 2 2" xfId="11064" xr:uid="{4E9DD031-A5D7-42F2-A96A-09E8D9772C6E}"/>
    <cellStyle name="s_Valuation _EBIT Variance analysis_050913 - Post Joint Bus Plan - v21 to KPMG_ESOP vEY_detail calculation_closing 2009_AFTER Towers Watson Input 3" xfId="6420" xr:uid="{20BB66DD-1182-4720-8E6A-6DEDC10974CE}"/>
    <cellStyle name="s_Valuation _EBIT Variance analysis_050913 - Post Joint Bus Plan - v21 to KPMG_ESOP vEY_detail calculation_closing 2009_AFTER Towers Watson Input 3 2" xfId="11065" xr:uid="{71FEAE8D-D0E2-47C7-8F42-FA395E15886C}"/>
    <cellStyle name="s_Valuation _EBIT Variance analysis_050913 - Post Joint Bus Plan - v21 to KPMG_ESOP vEY_detail calculation_closing 2009_AFTER Towers Watson Input 4" xfId="11063" xr:uid="{FE26FADD-8B76-4A31-B49D-1E897816768E}"/>
    <cellStyle name="s_Valuation _EBIT Variance analysis_050913 - Post Joint Bus Plan - v21 to KPMG_ETR " xfId="350" xr:uid="{64EEAF16-65ED-4415-8827-F20A2A8532ED}"/>
    <cellStyle name="s_Valuation _EBIT Variance analysis_050913 - Post Joint Bus Plan - v21 to KPMG_ETR  2" xfId="5862" xr:uid="{811E125B-2043-48F7-9349-EFAC11484E15}"/>
    <cellStyle name="s_Valuation _EBIT Variance analysis_050913 - Post Joint Bus Plan - v21 to KPMG_ETR  2 2" xfId="11067" xr:uid="{740C3CA4-5196-43A4-A15F-A05B40AA2ADA}"/>
    <cellStyle name="s_Valuation _EBIT Variance analysis_050913 - Post Joint Bus Plan - v21 to KPMG_ETR  3" xfId="6419" xr:uid="{BC1DB34A-16E0-4F93-B1CD-0A4C58873C47}"/>
    <cellStyle name="s_Valuation _EBIT Variance analysis_050913 - Post Joint Bus Plan - v21 to KPMG_ETR  3 2" xfId="11068" xr:uid="{39499F3E-2C87-4E68-A8A5-9EB3CC44DF66}"/>
    <cellStyle name="s_Valuation _EBIT Variance analysis_050913 - Post Joint Bus Plan - v21 to KPMG_ETR  4" xfId="11066" xr:uid="{4AA84F41-2A90-4CB9-B324-6EDFFF4E2399}"/>
    <cellStyle name="s_Valuation _EBIT Variance analysis_050913 - Post Joint Bus Plan - v21 to KPMG_ETR _Reporting Bundle_2012 04" xfId="351" xr:uid="{C8111B99-2A98-46C6-AAF9-E2593954F19C}"/>
    <cellStyle name="s_Valuation _EBIT Variance analysis_050913 - Post Joint Bus Plan - v21 to KPMG_ETR _Reporting Bundle_2012 04 2" xfId="5863" xr:uid="{EDA04942-7E07-45AE-BCDE-1652ABF2EA79}"/>
    <cellStyle name="s_Valuation _EBIT Variance analysis_050913 - Post Joint Bus Plan - v21 to KPMG_ETR _Reporting Bundle_2012 04 2 2" xfId="11070" xr:uid="{C2F39BFB-5298-40C8-9CD3-997BD8DFC635}"/>
    <cellStyle name="s_Valuation _EBIT Variance analysis_050913 - Post Joint Bus Plan - v21 to KPMG_ETR _Reporting Bundle_2012 04 3" xfId="6418" xr:uid="{DBB049DD-4401-468F-B408-3F86039B08CE}"/>
    <cellStyle name="s_Valuation _EBIT Variance analysis_050913 - Post Joint Bus Plan - v21 to KPMG_ETR _Reporting Bundle_2012 04 3 2" xfId="11071" xr:uid="{D69CCDCB-B812-4AD4-9973-87A2655FC69F}"/>
    <cellStyle name="s_Valuation _EBIT Variance analysis_050913 - Post Joint Bus Plan - v21 to KPMG_ETR _Reporting Bundle_2012 04 4" xfId="11069" xr:uid="{B7E69164-ECCD-4588-B1FA-69A6BCAF99A8}"/>
    <cellStyle name="s_Valuation _EBIT Variance analysis_050913 - Post Joint Bus Plan - v21 to KPMG_ETR-Summary" xfId="352" xr:uid="{848BC6B5-3117-44B4-B72E-D9ED0719B2B7}"/>
    <cellStyle name="s_Valuation _EBIT Variance analysis_050913 - Post Joint Bus Plan - v21 to KPMG_ETR-Summary 2" xfId="5864" xr:uid="{74AE8BCE-CA94-4958-A0D4-4FCB35C4C5CE}"/>
    <cellStyle name="s_Valuation _EBIT Variance analysis_050913 - Post Joint Bus Plan - v21 to KPMG_ETR-Summary 2 2" xfId="11073" xr:uid="{948C48F5-0309-4012-8854-53AB7CD82510}"/>
    <cellStyle name="s_Valuation _EBIT Variance analysis_050913 - Post Joint Bus Plan - v21 to KPMG_ETR-Summary 3" xfId="6417" xr:uid="{4BD7D715-E08E-4B42-9AAE-52C362B50952}"/>
    <cellStyle name="s_Valuation _EBIT Variance analysis_050913 - Post Joint Bus Plan - v21 to KPMG_ETR-Summary 3 2" xfId="11074" xr:uid="{4076D4C8-77CF-4EEB-8695-84462154EDAF}"/>
    <cellStyle name="s_Valuation _EBIT Variance analysis_050913 - Post Joint Bus Plan - v21 to KPMG_ETR-Summary 4" xfId="11072" xr:uid="{C4BD143D-4003-4D1C-80DC-B6604B6C72D6}"/>
    <cellStyle name="s_Valuation _EBIT Variance analysis_050913 - Post Joint Bus Plan - v21 to KPMG_ETR-Summary_Reporting Bundle_2012 04" xfId="353" xr:uid="{174076B1-94F7-4C06-8E45-EE584FB2DB69}"/>
    <cellStyle name="s_Valuation _EBIT Variance analysis_050913 - Post Joint Bus Plan - v21 to KPMG_ETR-Summary_Reporting Bundle_2012 04 2" xfId="5865" xr:uid="{1A758A2C-0855-4FAD-A661-DF2BFBD5D200}"/>
    <cellStyle name="s_Valuation _EBIT Variance analysis_050913 - Post Joint Bus Plan - v21 to KPMG_ETR-Summary_Reporting Bundle_2012 04 2 2" xfId="11076" xr:uid="{97AE680B-BAC8-4A8D-B8EF-D97C1730C77B}"/>
    <cellStyle name="s_Valuation _EBIT Variance analysis_050913 - Post Joint Bus Plan - v21 to KPMG_ETR-Summary_Reporting Bundle_2012 04 3" xfId="6416" xr:uid="{E84EBC2B-9C3D-4681-B5EB-89F6EDC8ECF8}"/>
    <cellStyle name="s_Valuation _EBIT Variance analysis_050913 - Post Joint Bus Plan - v21 to KPMG_ETR-Summary_Reporting Bundle_2012 04 3 2" xfId="11077" xr:uid="{B9291451-092F-4343-B181-BEED28BFE7BB}"/>
    <cellStyle name="s_Valuation _EBIT Variance analysis_050913 - Post Joint Bus Plan - v21 to KPMG_ETR-Summary_Reporting Bundle_2012 04 4" xfId="11075" xr:uid="{BC7B12EE-8A8F-428D-965E-218A5056BB7E}"/>
    <cellStyle name="s_Valuation _EBIT Variance analysis_050913 - Post Joint Bus Plan - v21 to KPMG_GL_Payroll with Code Prime 06102011xls" xfId="354" xr:uid="{7805F114-7554-4B22-98ED-7D39A99A1D97}"/>
    <cellStyle name="s_Valuation _EBIT Variance analysis_050913 - Post Joint Bus Plan - v21 to KPMG_GL_Payroll with Code Prime 06102011xls 2" xfId="4978" xr:uid="{659F512E-37E2-4515-A260-72E9ECB9A7F1}"/>
    <cellStyle name="s_Valuation _EBIT Variance analysis_050913 - Post Joint Bus Plan - v21 to KPMG_GL_Payroll with Code Prime 06102011xls 2 2" xfId="5866" xr:uid="{405FCC6F-1628-4913-9E7D-60CEA15C9796}"/>
    <cellStyle name="s_Valuation _EBIT Variance analysis_050913 - Post Joint Bus Plan - v21 to KPMG_GL_Payroll with Code Prime 06102011xls 2 2 2" xfId="11080" xr:uid="{1A39BDEB-69C4-4619-AAD6-2DCBB801F8BA}"/>
    <cellStyle name="s_Valuation _EBIT Variance analysis_050913 - Post Joint Bus Plan - v21 to KPMG_GL_Payroll with Code Prime 06102011xls 2 3" xfId="6414" xr:uid="{9A68BD73-C7C5-488D-A884-ED32AFA9797A}"/>
    <cellStyle name="s_Valuation _EBIT Variance analysis_050913 - Post Joint Bus Plan - v21 to KPMG_GL_Payroll with Code Prime 06102011xls 2 3 2" xfId="11081" xr:uid="{8ADF846D-F8FF-42BC-BC68-A9DB1B663D48}"/>
    <cellStyle name="s_Valuation _EBIT Variance analysis_050913 - Post Joint Bus Plan - v21 to KPMG_GL_Payroll with Code Prime 06102011xls 2 4" xfId="11079" xr:uid="{096D775F-C419-446A-ABD0-DA0CD51ADA69}"/>
    <cellStyle name="s_Valuation _EBIT Variance analysis_050913 - Post Joint Bus Plan - v21 to KPMG_GL_Payroll with Code Prime 06102011xls 3" xfId="5867" xr:uid="{46C00D6D-636B-4E8E-A6B2-EFFC43A1FEC5}"/>
    <cellStyle name="s_Valuation _EBIT Variance analysis_050913 - Post Joint Bus Plan - v21 to KPMG_GL_Payroll with Code Prime 06102011xls 3 2" xfId="11082" xr:uid="{7A221A4D-D773-4CF4-8A1D-D36F16277262}"/>
    <cellStyle name="s_Valuation _EBIT Variance analysis_050913 - Post Joint Bus Plan - v21 to KPMG_GL_Payroll with Code Prime 06102011xls 4" xfId="6415" xr:uid="{5C5CA4DA-FE53-4BA9-8624-CEBB2E744C7A}"/>
    <cellStyle name="s_Valuation _EBIT Variance analysis_050913 - Post Joint Bus Plan - v21 to KPMG_GL_Payroll with Code Prime 06102011xls 4 2" xfId="11083" xr:uid="{63ABE49C-B072-44A4-8D73-F3CCD9DC3533}"/>
    <cellStyle name="s_Valuation _EBIT Variance analysis_050913 - Post Joint Bus Plan - v21 to KPMG_GL_Payroll with Code Prime 06102011xls 5" xfId="11078" xr:uid="{6C1DDF03-2620-48B6-93D5-DCF3B20E6EAD}"/>
    <cellStyle name="s_Valuation _EBIT Variance analysis_050913 - Post Joint Bus Plan - v21 to KPMG_GL_Payroll with Code Prime102011" xfId="355" xr:uid="{E0A8B6FD-62E8-43A9-97DB-99641B2977CE}"/>
    <cellStyle name="s_Valuation _EBIT Variance analysis_050913 - Post Joint Bus Plan - v21 to KPMG_GL_Payroll with Code Prime102011 2" xfId="4979" xr:uid="{7E9C1CE3-1921-4BC8-9703-5BC0E73DD74F}"/>
    <cellStyle name="s_Valuation _EBIT Variance analysis_050913 - Post Joint Bus Plan - v21 to KPMG_GL_Payroll with Code Prime102011 2 2" xfId="5868" xr:uid="{948E07C1-3C0A-47C9-969B-0F9874574F90}"/>
    <cellStyle name="s_Valuation _EBIT Variance analysis_050913 - Post Joint Bus Plan - v21 to KPMG_GL_Payroll with Code Prime102011 2 2 2" xfId="11086" xr:uid="{673E96DA-2043-4B93-AE8E-171C01947F4B}"/>
    <cellStyle name="s_Valuation _EBIT Variance analysis_050913 - Post Joint Bus Plan - v21 to KPMG_GL_Payroll with Code Prime102011 2 3" xfId="6412" xr:uid="{740EDE08-1526-4FD9-B569-DE0372E7AE86}"/>
    <cellStyle name="s_Valuation _EBIT Variance analysis_050913 - Post Joint Bus Plan - v21 to KPMG_GL_Payroll with Code Prime102011 2 3 2" xfId="11087" xr:uid="{CC557E33-8463-4CC6-8320-BDE589632927}"/>
    <cellStyle name="s_Valuation _EBIT Variance analysis_050913 - Post Joint Bus Plan - v21 to KPMG_GL_Payroll with Code Prime102011 2 4" xfId="11085" xr:uid="{D3F55568-2C15-4F45-B170-0118B0782E33}"/>
    <cellStyle name="s_Valuation _EBIT Variance analysis_050913 - Post Joint Bus Plan - v21 to KPMG_GL_Payroll with Code Prime102011 3" xfId="5869" xr:uid="{7C222408-0B0A-4FCB-A31D-438D951D78AF}"/>
    <cellStyle name="s_Valuation _EBIT Variance analysis_050913 - Post Joint Bus Plan - v21 to KPMG_GL_Payroll with Code Prime102011 3 2" xfId="11088" xr:uid="{AAA46B13-7F73-4215-A57A-3EB5EFF07D39}"/>
    <cellStyle name="s_Valuation _EBIT Variance analysis_050913 - Post Joint Bus Plan - v21 to KPMG_GL_Payroll with Code Prime102011 4" xfId="6413" xr:uid="{C678E356-5F88-4CF9-A0CD-071D2560E175}"/>
    <cellStyle name="s_Valuation _EBIT Variance analysis_050913 - Post Joint Bus Plan - v21 to KPMG_GL_Payroll with Code Prime102011 4 2" xfId="11089" xr:uid="{D6EE8C27-DEE3-479A-9B43-A7E0BC817112}"/>
    <cellStyle name="s_Valuation _EBIT Variance analysis_050913 - Post Joint Bus Plan - v21 to KPMG_GL_Payroll with Code Prime102011 5" xfId="11084" xr:uid="{EA7EFF70-F87A-4E31-BE22-CDB3094FCC98}"/>
    <cellStyle name="s_Valuation _EBIT Variance analysis_050913 - Post Joint Bus Plan - v21 to KPMG_Net debt historicals" xfId="216" xr:uid="{C86104CB-BD82-458C-8FC2-86BE7BD580D8}"/>
    <cellStyle name="s_Valuation _EBIT Variance analysis_050913 - Post Joint Bus Plan - v21 to KPMG_Net debt historicals 2" xfId="5870" xr:uid="{02978EFC-D8C0-41C4-BD1F-01878FB20B75}"/>
    <cellStyle name="s_Valuation _EBIT Variance analysis_050913 - Post Joint Bus Plan - v21 to KPMG_Net debt historicals 2 2" xfId="11091" xr:uid="{7559B17F-9326-426B-ADB6-158FB4B16F8E}"/>
    <cellStyle name="s_Valuation _EBIT Variance analysis_050913 - Post Joint Bus Plan - v21 to KPMG_Net debt historicals 3" xfId="6411" xr:uid="{4B0CFF9D-9F72-40E3-8D77-051462EF6EB0}"/>
    <cellStyle name="s_Valuation _EBIT Variance analysis_050913 - Post Joint Bus Plan - v21 to KPMG_Net debt historicals 3 2" xfId="11092" xr:uid="{DCCFC299-FDED-4141-B1AC-0294C29DD635}"/>
    <cellStyle name="s_Valuation _EBIT Variance analysis_050913 - Post Joint Bus Plan - v21 to KPMG_Net debt historicals 4" xfId="11090" xr:uid="{69B93F13-A03B-47A4-A590-861C2FC7DBC3}"/>
    <cellStyle name="s_Valuation _EBIT Variance analysis_050913 - Post Joint Bus Plan - v21 to KPMG_Operation viability" xfId="4980" xr:uid="{B9F57D0F-CEE4-4ACD-81A1-D873914996AC}"/>
    <cellStyle name="s_Valuation _EBIT Variance analysis_050913 - Post Joint Bus Plan - v21 to KPMG_Operation viability 2" xfId="4981" xr:uid="{8D200624-C02A-48A4-9359-C34DCFCF956A}"/>
    <cellStyle name="s_Valuation _EBIT Variance analysis_050913 - Post Joint Bus Plan - v21 to KPMG_Operation viability 2 2" xfId="6409" xr:uid="{604E6083-E03F-40E7-BA2E-279CC472CA20}"/>
    <cellStyle name="s_Valuation _EBIT Variance analysis_050913 - Post Joint Bus Plan - v21 to KPMG_Operation viability 2 2 2" xfId="11093" xr:uid="{D34D167E-5910-456A-A83D-2BEC26202D5E}"/>
    <cellStyle name="s_Valuation _EBIT Variance analysis_050913 - Post Joint Bus Plan - v21 to KPMG_Operation viability 3" xfId="6410" xr:uid="{83DA49D3-BCAE-4EE5-8BBB-C06E41B2D21A}"/>
    <cellStyle name="s_Valuation _EBIT Variance analysis_050913 - Post Joint Bus Plan - v21 to KPMG_Operation viability 3 2" xfId="11094" xr:uid="{F6A66E42-E561-44BE-B764-B8ADE1D00608}"/>
    <cellStyle name="s_Valuation _EBIT Variance analysis_050913 - Post Joint Bus Plan - v21 to KPMG_QR1 2012 BS  CF" xfId="4982" xr:uid="{D2E1B799-42BE-49E3-9339-59266E2B3A5B}"/>
    <cellStyle name="s_Valuation _EBIT Variance analysis_050913 - Post Joint Bus Plan - v21 to KPMG_QR1 2012 BS  CF 2" xfId="5871" xr:uid="{894C37D3-6387-4C73-9588-BDEF8B4307E2}"/>
    <cellStyle name="s_Valuation _EBIT Variance analysis_050913 - Post Joint Bus Plan - v21 to KPMG_QR1 2012 BS  CF 2 2" xfId="11096" xr:uid="{4B1B6049-7FEA-47B4-9F0E-35F2C320DFD2}"/>
    <cellStyle name="s_Valuation _EBIT Variance analysis_050913 - Post Joint Bus Plan - v21 to KPMG_QR1 2012 BS  CF 3" xfId="6054" xr:uid="{D6B1E2AB-FE1F-4C92-B137-DE3FA5010E2B}"/>
    <cellStyle name="s_Valuation _EBIT Variance analysis_050913 - Post Joint Bus Plan - v21 to KPMG_QR1 2012 BS  CF 3 2" xfId="11097" xr:uid="{C5F71F21-A9E8-4115-9105-2EB31F5292C7}"/>
    <cellStyle name="s_Valuation _EBIT Variance analysis_050913 - Post Joint Bus Plan - v21 to KPMG_QR1 2012 BS  CF 4" xfId="11095" xr:uid="{192CE5C6-2614-49DF-91D6-A25825F0A044}"/>
    <cellStyle name="s_Valuation _EBIT Variance analysis_050913 - Post Joint Bus Plan - v21 to KPMG_QR1 2012 input for Cash flow WB 13 4 2012 FINAL" xfId="4983" xr:uid="{1A3D8512-CAA9-4F1D-8BBB-D71D2C287E5F}"/>
    <cellStyle name="s_Valuation _EBIT Variance analysis_050913 - Post Joint Bus Plan - v21 to KPMG_QR1 2012 input for Cash flow WB 13 4 2012 FINAL 2" xfId="5872" xr:uid="{7FF7C826-7A13-4071-90F0-AA78EED66308}"/>
    <cellStyle name="s_Valuation _EBIT Variance analysis_050913 - Post Joint Bus Plan - v21 to KPMG_QR1 2012 input for Cash flow WB 13 4 2012 FINAL 2 2" xfId="11099" xr:uid="{4031A39C-6E92-4F66-AA4E-73D6D9F1A82B}"/>
    <cellStyle name="s_Valuation _EBIT Variance analysis_050913 - Post Joint Bus Plan - v21 to KPMG_QR1 2012 input for Cash flow WB 13 4 2012 FINAL 3" xfId="6408" xr:uid="{608E341E-34DA-4D3F-8D5C-DDD0BB7714ED}"/>
    <cellStyle name="s_Valuation _EBIT Variance analysis_050913 - Post Joint Bus Plan - v21 to KPMG_QR1 2012 input for Cash flow WB 13 4 2012 FINAL 3 2" xfId="11100" xr:uid="{D592B007-A9EB-4840-8FE3-C96B868674EC}"/>
    <cellStyle name="s_Valuation _EBIT Variance analysis_050913 - Post Joint Bus Plan - v21 to KPMG_QR1 2012 input for Cash flow WB 13 4 2012 FINAL 4" xfId="11098" xr:uid="{CA870E6E-B166-4E99-982C-A6D083FE1666}"/>
    <cellStyle name="s_Valuation _EBIT Variance analysis_050913 - Post Joint Bus Plan - v21 to KPMG_QRI 2012 BS - CF_FINAL" xfId="4984" xr:uid="{A34A6163-DB94-4D96-9178-6933E54FF8E4}"/>
    <cellStyle name="s_Valuation _EBIT Variance analysis_050913 - Post Joint Bus Plan - v21 to KPMG_QRI 2012 BS - CF_FINAL 2" xfId="5873" xr:uid="{0121A70E-0334-4616-B562-7F06E7B6FF78}"/>
    <cellStyle name="s_Valuation _EBIT Variance analysis_050913 - Post Joint Bus Plan - v21 to KPMG_QRI 2012 BS - CF_FINAL 2 2" xfId="11102" xr:uid="{7954CAFD-C449-4B26-BB08-FB0B9BACC008}"/>
    <cellStyle name="s_Valuation _EBIT Variance analysis_050913 - Post Joint Bus Plan - v21 to KPMG_QRI 2012 BS - CF_FINAL 3" xfId="6407" xr:uid="{9D3248A7-E221-4DCA-8CA8-8D20DFA7C282}"/>
    <cellStyle name="s_Valuation _EBIT Variance analysis_050913 - Post Joint Bus Plan - v21 to KPMG_QRI 2012 BS - CF_FINAL 3 2" xfId="11103" xr:uid="{F59AF6BD-243A-44D1-BB13-BB79CBA2B5ED}"/>
    <cellStyle name="s_Valuation _EBIT Variance analysis_050913 - Post Joint Bus Plan - v21 to KPMG_QRI 2012 BS - CF_FINAL 4" xfId="11101" xr:uid="{B8E86B3B-8A73-4C1F-9ABA-4A322A8D6D51}"/>
    <cellStyle name="s_Valuation _EBIT Variance analysis_050913 - Post Joint Bus Plan - v21 to KPMG_Xl0000028" xfId="4985" xr:uid="{D6FA4DF0-5CCA-41D5-A245-A0F6613F540F}"/>
    <cellStyle name="s_Valuation _EBIT Variance analysis_050913 - Post Joint Bus Plan - v21 to KPMG_Xl0000028 2" xfId="5874" xr:uid="{00B8600A-FEED-4FE6-BAA2-29618A2E5077}"/>
    <cellStyle name="s_Valuation _EBIT Variance analysis_050913 - Post Joint Bus Plan - v21 to KPMG_Xl0000028 2 2" xfId="11105" xr:uid="{6B4B7BE5-1B36-449D-BF51-3762C52E251A}"/>
    <cellStyle name="s_Valuation _EBIT Variance analysis_050913 - Post Joint Bus Plan - v21 to KPMG_Xl0000028 3" xfId="6406" xr:uid="{9C44AC76-38BD-4D65-83EB-5555CBBBD80C}"/>
    <cellStyle name="s_Valuation _EBIT Variance analysis_050913 - Post Joint Bus Plan - v21 to KPMG_Xl0000028 3 2" xfId="11106" xr:uid="{FA311003-8185-4084-AFC8-F9E954FBE805}"/>
    <cellStyle name="s_Valuation _EBIT Variance analysis_050913 - Post Joint Bus Plan - v21 to KPMG_Xl0000028 4" xfId="11104" xr:uid="{9ECD61B3-BA89-4359-9AC6-ECBE17656DA2}"/>
    <cellStyle name="s_Valuation _EBIT Variance analysis_061_QR1_FINAL" xfId="217" xr:uid="{4F4F7BD6-0954-463A-B80E-9F8DF88A1285}"/>
    <cellStyle name="s_Valuation _EBIT Variance analysis_061_QR1_FINAL 2" xfId="5875" xr:uid="{B23F186D-2481-4DB5-8674-E0872009A1A9}"/>
    <cellStyle name="s_Valuation _EBIT Variance analysis_061_QR1_FINAL 2 2" xfId="11108" xr:uid="{D097F348-5F2F-4ED6-9C73-775AFD7ADD6A}"/>
    <cellStyle name="s_Valuation _EBIT Variance analysis_061_QR1_FINAL 3" xfId="6405" xr:uid="{33A3ECBD-C667-4C67-A659-87F659F6507E}"/>
    <cellStyle name="s_Valuation _EBIT Variance analysis_061_QR1_FINAL 3 2" xfId="11109" xr:uid="{78311397-78DB-4EAD-8362-6079EC36B285}"/>
    <cellStyle name="s_Valuation _EBIT Variance analysis_061_QR1_FINAL 4" xfId="11107" xr:uid="{9C40E1CA-8D38-48DE-B658-1413F56EDFA1}"/>
    <cellStyle name="s_Valuation _EBIT Variance analysis_2012 QR1 Waterfall_Capex28 3 2012" xfId="4986" xr:uid="{17653C38-8647-4F58-B34F-5738923F6127}"/>
    <cellStyle name="s_Valuation _EBIT Variance analysis_2012 QR1 Waterfall_Capex28 3 2012 2" xfId="5876" xr:uid="{F05B10DA-BB9F-46FE-B172-E45514EF9BBE}"/>
    <cellStyle name="s_Valuation _EBIT Variance analysis_2012 QR1 Waterfall_Capex28 3 2012 2 2" xfId="11111" xr:uid="{C0EF8922-AE09-4276-91FE-09EA0E60D3E7}"/>
    <cellStyle name="s_Valuation _EBIT Variance analysis_2012 QR1 Waterfall_Capex28 3 2012 3" xfId="6404" xr:uid="{9F3385A3-16E1-435D-A48F-2A579AC3168D}"/>
    <cellStyle name="s_Valuation _EBIT Variance analysis_2012 QR1 Waterfall_Capex28 3 2012 3 2" xfId="11112" xr:uid="{FF90E450-1563-46A2-BB44-53524C7E39C3}"/>
    <cellStyle name="s_Valuation _EBIT Variance analysis_2012 QR1 Waterfall_Capex28 3 2012 4" xfId="11110" xr:uid="{D203726A-7C81-4AD9-8DEE-D7E9ECD04A2E}"/>
    <cellStyle name="s_Valuation _EBIT Variance analysis_Cash_Flow_2011" xfId="4987" xr:uid="{9E8CBDBB-84C5-440F-A427-85DE3B13999C}"/>
    <cellStyle name="s_Valuation _EBIT Variance analysis_Cash_Flow_2011 2" xfId="5877" xr:uid="{95D1BDF5-EC34-44AA-82E3-FF00EF4FE5F1}"/>
    <cellStyle name="s_Valuation _EBIT Variance analysis_Cash_Flow_2011 2 2" xfId="11114" xr:uid="{85383B56-C9B2-4C9D-A7E2-A5F807F73466}"/>
    <cellStyle name="s_Valuation _EBIT Variance analysis_Cash_Flow_2011 3" xfId="6403" xr:uid="{89918142-7AC1-442B-9421-7FF7CC6AE6AC}"/>
    <cellStyle name="s_Valuation _EBIT Variance analysis_Cash_Flow_2011 3 2" xfId="11115" xr:uid="{3613CC2A-F3A8-43F9-8E0C-1BC44C8E6BC2}"/>
    <cellStyle name="s_Valuation _EBIT Variance analysis_Cash_Flow_2011 4" xfId="11113" xr:uid="{EC4F24DF-2A87-4333-992E-FFAF4D0272B8}"/>
    <cellStyle name="s_Valuation _EBIT Variance analysis_Consolidated_Income Statement_2011" xfId="4988" xr:uid="{0FFAC92E-5818-41F7-B490-A5EEEBB5396A}"/>
    <cellStyle name="s_Valuation _EBIT Variance analysis_Consolidated_Income Statement_2011 2" xfId="4989" xr:uid="{7094D4B1-D368-4529-B2DB-A9E299227635}"/>
    <cellStyle name="s_Valuation _EBIT Variance analysis_Consolidated_Income Statement_2011 2 2" xfId="5878" xr:uid="{8E2159B5-C40E-4289-980C-CCDA4C6BEA9C}"/>
    <cellStyle name="s_Valuation _EBIT Variance analysis_Consolidated_Income Statement_2011 2 2 2" xfId="11118" xr:uid="{6367F26B-BEFC-4D90-8A7F-050902C702A0}"/>
    <cellStyle name="s_Valuation _EBIT Variance analysis_Consolidated_Income Statement_2011 2 3" xfId="6401" xr:uid="{132E5152-D121-4560-8768-4DB6348A1A49}"/>
    <cellStyle name="s_Valuation _EBIT Variance analysis_Consolidated_Income Statement_2011 2 3 2" xfId="11119" xr:uid="{C961AC30-6A26-46FA-9A72-F21C4A4FEC02}"/>
    <cellStyle name="s_Valuation _EBIT Variance analysis_Consolidated_Income Statement_2011 2 4" xfId="11117" xr:uid="{2659FC91-8F3B-419A-A3F2-38506713914F}"/>
    <cellStyle name="s_Valuation _EBIT Variance analysis_Consolidated_Income Statement_2011 3" xfId="5879" xr:uid="{C703185F-4C11-4D45-926E-8B0E2E64A999}"/>
    <cellStyle name="s_Valuation _EBIT Variance analysis_Consolidated_Income Statement_2011 3 2" xfId="11120" xr:uid="{29CD5A17-C8A3-4D8A-B3DB-B34884BE0E62}"/>
    <cellStyle name="s_Valuation _EBIT Variance analysis_Consolidated_Income Statement_2011 4" xfId="6402" xr:uid="{2320FD55-FDF1-4BFF-8688-F25427BC883E}"/>
    <cellStyle name="s_Valuation _EBIT Variance analysis_Consolidated_Income Statement_2011 4 2" xfId="11121" xr:uid="{9F529702-7FA5-4A47-BF4D-13635142954B}"/>
    <cellStyle name="s_Valuation _EBIT Variance analysis_Consolidated_Income Statement_2011 5" xfId="11116" xr:uid="{39CB0258-254C-4225-BD64-0522EAD2F13B}"/>
    <cellStyle name="s_Valuation _EBIT Variance analysis_EBIT Var Bud" xfId="4990" xr:uid="{89AAAA6D-E3AF-47C0-B819-AB1839670470}"/>
    <cellStyle name="s_Valuation _EBIT Variance analysis_EBIT Var Bud 2" xfId="6400" xr:uid="{1BBD1817-D846-435B-924E-58E8E316B647}"/>
    <cellStyle name="s_Valuation _EBIT Variance analysis_EBIT Var Bud 2 2" xfId="11122" xr:uid="{DD0F2593-8CF3-466E-AD32-62DC57F9A32E}"/>
    <cellStyle name="s_Valuation _EBIT Variance analysis_écritures ESOP 2011- closing 08-2011" xfId="218" xr:uid="{14C6C2EB-ED05-4A16-AE7B-AE56272BE1EB}"/>
    <cellStyle name="s_Valuation _EBIT Variance analysis_écritures ESOP 2011- closing 08-2011 2" xfId="5880" xr:uid="{7BFB7EAA-9365-4796-9DC6-F454991CFC9A}"/>
    <cellStyle name="s_Valuation _EBIT Variance analysis_écritures ESOP 2011- closing 08-2011 2 2" xfId="11124" xr:uid="{66E6B6F8-E44E-4503-A075-53BA23E478B6}"/>
    <cellStyle name="s_Valuation _EBIT Variance analysis_écritures ESOP 2011- closing 08-2011 3" xfId="6399" xr:uid="{419B3288-D299-4840-AAA1-9D495D5C2687}"/>
    <cellStyle name="s_Valuation _EBIT Variance analysis_écritures ESOP 2011- closing 08-2011 3 2" xfId="11125" xr:uid="{3C7716B2-F49F-4677-9158-282B8F54AED5}"/>
    <cellStyle name="s_Valuation _EBIT Variance analysis_écritures ESOP 2011- closing 08-2011 4" xfId="11123" xr:uid="{FF5BC04F-7611-47CE-A5F7-0BF589070956}"/>
    <cellStyle name="s_Valuation _EBIT Variance analysis_ESOP vEY_detail calculation_closing 2009_AFTER Towers Watson Input" xfId="219" xr:uid="{176094C6-9BCE-4D80-A0C9-C786158E3F1A}"/>
    <cellStyle name="s_Valuation _EBIT Variance analysis_ESOP vEY_detail calculation_closing 2009_AFTER Towers Watson Input 2" xfId="5881" xr:uid="{8F49B8CE-9F3B-4F6B-AA13-0F1A33E67600}"/>
    <cellStyle name="s_Valuation _EBIT Variance analysis_ESOP vEY_detail calculation_closing 2009_AFTER Towers Watson Input 2 2" xfId="11127" xr:uid="{F4495A9F-AED9-43FA-9A9F-DCAFBEE5A43B}"/>
    <cellStyle name="s_Valuation _EBIT Variance analysis_ESOP vEY_detail calculation_closing 2009_AFTER Towers Watson Input 3" xfId="6398" xr:uid="{F8A69231-9F88-4011-A14B-DDE7D8F3F182}"/>
    <cellStyle name="s_Valuation _EBIT Variance analysis_ESOP vEY_detail calculation_closing 2009_AFTER Towers Watson Input 3 2" xfId="11128" xr:uid="{13CF9346-DC90-4D0D-96EB-28E41FA20B9F}"/>
    <cellStyle name="s_Valuation _EBIT Variance analysis_ESOP vEY_detail calculation_closing 2009_AFTER Towers Watson Input 4" xfId="11126" xr:uid="{B4329D5C-08BF-438F-90F0-654A4843B51D}"/>
    <cellStyle name="s_Valuation _EBIT Variance analysis_ETR " xfId="356" xr:uid="{27F7246B-1E0E-4802-9ACE-A6BC0688FE57}"/>
    <cellStyle name="s_Valuation _EBIT Variance analysis_ETR  2" xfId="5882" xr:uid="{21462917-8D24-4D00-9160-A344A772CE24}"/>
    <cellStyle name="s_Valuation _EBIT Variance analysis_ETR  2 2" xfId="11130" xr:uid="{78F4B81F-4210-4132-B4DA-96158A3AC8C3}"/>
    <cellStyle name="s_Valuation _EBIT Variance analysis_ETR  3" xfId="6397" xr:uid="{9C9FBCC3-356E-485C-839B-9787D9A48ED0}"/>
    <cellStyle name="s_Valuation _EBIT Variance analysis_ETR  3 2" xfId="11131" xr:uid="{90EEB7E6-3B75-41BF-AD7C-C256A64854C5}"/>
    <cellStyle name="s_Valuation _EBIT Variance analysis_ETR  4" xfId="11129" xr:uid="{1A25EE81-2905-4639-AF0D-9DF78D32B9DF}"/>
    <cellStyle name="s_Valuation _EBIT Variance analysis_ETR _Reporting Bundle_2012 04" xfId="357" xr:uid="{7BAE69DD-6B9C-45C4-B3E2-2CD874CF2F47}"/>
    <cellStyle name="s_Valuation _EBIT Variance analysis_ETR _Reporting Bundle_2012 04 2" xfId="5883" xr:uid="{100C7508-7424-4221-99B2-3F1FE9C1E85F}"/>
    <cellStyle name="s_Valuation _EBIT Variance analysis_ETR _Reporting Bundle_2012 04 2 2" xfId="11133" xr:uid="{63675EEB-0239-4458-800B-D7175B836925}"/>
    <cellStyle name="s_Valuation _EBIT Variance analysis_ETR _Reporting Bundle_2012 04 3" xfId="6396" xr:uid="{FD47D8C0-427E-41DC-B931-7CC432D37653}"/>
    <cellStyle name="s_Valuation _EBIT Variance analysis_ETR _Reporting Bundle_2012 04 3 2" xfId="11134" xr:uid="{6415DF34-208E-40C9-8B55-1B6493D6ABD6}"/>
    <cellStyle name="s_Valuation _EBIT Variance analysis_ETR _Reporting Bundle_2012 04 4" xfId="11132" xr:uid="{45E313EF-327C-4DF0-8769-EE9D301D3181}"/>
    <cellStyle name="s_Valuation _EBIT Variance analysis_ETR-Summary" xfId="358" xr:uid="{D0786F74-855D-48AB-86E5-5A65C661CB66}"/>
    <cellStyle name="s_Valuation _EBIT Variance analysis_ETR-Summary 2" xfId="5884" xr:uid="{66AA3CF4-E1AE-409C-9EF0-B8FCD0A3589B}"/>
    <cellStyle name="s_Valuation _EBIT Variance analysis_ETR-Summary 2 2" xfId="11136" xr:uid="{0212CAFB-4706-487E-80FE-D112DBF02E13}"/>
    <cellStyle name="s_Valuation _EBIT Variance analysis_ETR-Summary 3" xfId="6053" xr:uid="{17170E0F-FF11-49FB-983B-EE29AB98F859}"/>
    <cellStyle name="s_Valuation _EBIT Variance analysis_ETR-Summary 3 2" xfId="11137" xr:uid="{D8209216-997F-4BEE-8D9F-163CBED611D7}"/>
    <cellStyle name="s_Valuation _EBIT Variance analysis_ETR-Summary 4" xfId="11135" xr:uid="{7E58F21A-E9D8-4BD3-8A52-2C30EDFE6B6C}"/>
    <cellStyle name="s_Valuation _EBIT Variance analysis_ETR-Summary_Reporting Bundle_2012 04" xfId="359" xr:uid="{F500B26A-5C67-49ED-9BD0-9F8C20075C05}"/>
    <cellStyle name="s_Valuation _EBIT Variance analysis_ETR-Summary_Reporting Bundle_2012 04 2" xfId="5885" xr:uid="{63E1B7C1-71D5-4CD3-84BF-80AAB271B0B4}"/>
    <cellStyle name="s_Valuation _EBIT Variance analysis_ETR-Summary_Reporting Bundle_2012 04 2 2" xfId="11139" xr:uid="{E3776803-F801-44A5-91F2-D70208E2D114}"/>
    <cellStyle name="s_Valuation _EBIT Variance analysis_ETR-Summary_Reporting Bundle_2012 04 3" xfId="6395" xr:uid="{804CA032-6F91-4941-9BB6-D6316FB2717B}"/>
    <cellStyle name="s_Valuation _EBIT Variance analysis_ETR-Summary_Reporting Bundle_2012 04 3 2" xfId="11140" xr:uid="{82826140-A492-432F-B305-DAC2539B83D8}"/>
    <cellStyle name="s_Valuation _EBIT Variance analysis_ETR-Summary_Reporting Bundle_2012 04 4" xfId="11138" xr:uid="{1247756B-D48E-421B-959D-E750E6041885}"/>
    <cellStyle name="s_Valuation _EBIT Variance analysis_GL_Payroll with Code Prime 06102011xls" xfId="360" xr:uid="{009957B7-2528-4DC8-AB59-58F8CB5FBE9E}"/>
    <cellStyle name="s_Valuation _EBIT Variance analysis_GL_Payroll with Code Prime 06102011xls 2" xfId="4991" xr:uid="{62E6CB07-8F6D-403A-806E-0B58DD52CBAD}"/>
    <cellStyle name="s_Valuation _EBIT Variance analysis_GL_Payroll with Code Prime 06102011xls 2 2" xfId="5886" xr:uid="{3B962580-E1D4-47F5-B502-D865DEF8DD43}"/>
    <cellStyle name="s_Valuation _EBIT Variance analysis_GL_Payroll with Code Prime 06102011xls 2 2 2" xfId="11143" xr:uid="{2D1979D2-B40C-4F34-A4AB-DFC1127A9989}"/>
    <cellStyle name="s_Valuation _EBIT Variance analysis_GL_Payroll with Code Prime 06102011xls 2 3" xfId="6393" xr:uid="{C6AC3A0D-A086-46F4-99F7-F6DE359E826A}"/>
    <cellStyle name="s_Valuation _EBIT Variance analysis_GL_Payroll with Code Prime 06102011xls 2 3 2" xfId="11144" xr:uid="{1EB20285-6525-4DE3-B609-0F8EDE5EE111}"/>
    <cellStyle name="s_Valuation _EBIT Variance analysis_GL_Payroll with Code Prime 06102011xls 2 4" xfId="11142" xr:uid="{ABE3444B-B22B-48FD-A7B0-23FFA50788E3}"/>
    <cellStyle name="s_Valuation _EBIT Variance analysis_GL_Payroll with Code Prime 06102011xls 3" xfId="5887" xr:uid="{E570266B-0314-4B14-AFB7-9C555AE124BE}"/>
    <cellStyle name="s_Valuation _EBIT Variance analysis_GL_Payroll with Code Prime 06102011xls 3 2" xfId="11145" xr:uid="{EDDA2144-F6F5-4130-ACD3-E49EE16700CE}"/>
    <cellStyle name="s_Valuation _EBIT Variance analysis_GL_Payroll with Code Prime 06102011xls 4" xfId="6394" xr:uid="{F324F4DC-CE98-4BCF-BD02-BA23A38EF05B}"/>
    <cellStyle name="s_Valuation _EBIT Variance analysis_GL_Payroll with Code Prime 06102011xls 4 2" xfId="11146" xr:uid="{EE3849F8-152A-47F5-9227-2A9811F29B92}"/>
    <cellStyle name="s_Valuation _EBIT Variance analysis_GL_Payroll with Code Prime 06102011xls 5" xfId="11141" xr:uid="{22169AB1-8A55-4AA8-BCF4-53018C711A89}"/>
    <cellStyle name="s_Valuation _EBIT Variance analysis_GL_Payroll with Code Prime102011" xfId="361" xr:uid="{FD607FF5-DEBC-4D72-AD96-47D0B4A3CDAE}"/>
    <cellStyle name="s_Valuation _EBIT Variance analysis_GL_Payroll with Code Prime102011 2" xfId="4992" xr:uid="{1381BB1E-2C42-442D-A346-A368F5E7E77C}"/>
    <cellStyle name="s_Valuation _EBIT Variance analysis_GL_Payroll with Code Prime102011 2 2" xfId="5888" xr:uid="{10D028D6-FCB5-4D85-8FAA-88D2624BAD00}"/>
    <cellStyle name="s_Valuation _EBIT Variance analysis_GL_Payroll with Code Prime102011 2 2 2" xfId="11149" xr:uid="{53E941C5-A0EB-4E36-94B4-F182BC0E2357}"/>
    <cellStyle name="s_Valuation _EBIT Variance analysis_GL_Payroll with Code Prime102011 2 3" xfId="6391" xr:uid="{AB7DAF87-1D2A-4B06-A829-C9AF262FDF6B}"/>
    <cellStyle name="s_Valuation _EBIT Variance analysis_GL_Payroll with Code Prime102011 2 3 2" xfId="11150" xr:uid="{542A7D78-1D29-4F90-ADDF-F39F52C63D17}"/>
    <cellStyle name="s_Valuation _EBIT Variance analysis_GL_Payroll with Code Prime102011 2 4" xfId="11148" xr:uid="{7DCC9400-CAAB-4036-9446-62C03C0E8817}"/>
    <cellStyle name="s_Valuation _EBIT Variance analysis_GL_Payroll with Code Prime102011 3" xfId="5889" xr:uid="{8B0F6A58-E860-4CF8-9C40-DFBDBD9D9097}"/>
    <cellStyle name="s_Valuation _EBIT Variance analysis_GL_Payroll with Code Prime102011 3 2" xfId="11151" xr:uid="{38E800D6-5D58-4204-A6E6-27889755D23A}"/>
    <cellStyle name="s_Valuation _EBIT Variance analysis_GL_Payroll with Code Prime102011 4" xfId="6392" xr:uid="{C5CDF94C-A8FA-49F1-BCB4-AE0E631DB209}"/>
    <cellStyle name="s_Valuation _EBIT Variance analysis_GL_Payroll with Code Prime102011 4 2" xfId="11152" xr:uid="{FAB72190-C70B-4ED8-9F34-97F0454882E9}"/>
    <cellStyle name="s_Valuation _EBIT Variance analysis_GL_Payroll with Code Prime102011 5" xfId="11147" xr:uid="{6E07AAE9-7E29-4B9C-8C07-675314026F0E}"/>
    <cellStyle name="s_Valuation _EBIT Variance analysis_Net debt historicals" xfId="220" xr:uid="{9BA3187F-DA17-49C2-AF4E-F0DA7A7054E4}"/>
    <cellStyle name="s_Valuation _EBIT Variance analysis_Net debt historicals 2" xfId="5890" xr:uid="{E5F7AE22-091F-4BD1-93AB-9CBBC60B3932}"/>
    <cellStyle name="s_Valuation _EBIT Variance analysis_Net debt historicals 2 2" xfId="11154" xr:uid="{D41DF21E-88F4-4ECD-A1BC-4A6E2414DFE5}"/>
    <cellStyle name="s_Valuation _EBIT Variance analysis_Net debt historicals 3" xfId="6390" xr:uid="{8BEA3475-15FA-4709-948B-FF57D1FA473D}"/>
    <cellStyle name="s_Valuation _EBIT Variance analysis_Net debt historicals 3 2" xfId="11155" xr:uid="{17C090C7-FC4D-4FEA-B59E-9F1615DC0B21}"/>
    <cellStyle name="s_Valuation _EBIT Variance analysis_Net debt historicals 4" xfId="11153" xr:uid="{ABD85EF9-7B1E-493E-B068-0E8EF30C727E}"/>
    <cellStyle name="s_Valuation _EBIT Variance analysis_Operation viability" xfId="4993" xr:uid="{9FF82B57-54E0-43F1-BA8F-6278BC8773DD}"/>
    <cellStyle name="s_Valuation _EBIT Variance analysis_Operation viability 2" xfId="4994" xr:uid="{705D360E-4C3B-41B2-AB69-ABDB91817E89}"/>
    <cellStyle name="s_Valuation _EBIT Variance analysis_Operation viability 2 2" xfId="6388" xr:uid="{210D1BE0-4E93-401C-BCAF-4520B0116A16}"/>
    <cellStyle name="s_Valuation _EBIT Variance analysis_Operation viability 2 2 2" xfId="11156" xr:uid="{C7B7A6A3-2965-405E-BAAD-843B5100FBD7}"/>
    <cellStyle name="s_Valuation _EBIT Variance analysis_Operation viability 3" xfId="6389" xr:uid="{B8C3258C-A392-40CC-B45F-C085CB78D419}"/>
    <cellStyle name="s_Valuation _EBIT Variance analysis_Operation viability 3 2" xfId="11157" xr:uid="{D4C4C556-1402-47FF-9F43-EA4BBF3F3740}"/>
    <cellStyle name="s_Valuation _EBIT Variance analysis_QR1 2012 BS  CF" xfId="4995" xr:uid="{470E047B-EEFC-49B4-8191-9A63EAE539EF}"/>
    <cellStyle name="s_Valuation _EBIT Variance analysis_QR1 2012 BS  CF 2" xfId="5891" xr:uid="{185520F5-9624-49CA-BE1A-7ECE28765035}"/>
    <cellStyle name="s_Valuation _EBIT Variance analysis_QR1 2012 BS  CF 2 2" xfId="11159" xr:uid="{702BDBF0-E13E-4C08-B108-F6A19BB119C5}"/>
    <cellStyle name="s_Valuation _EBIT Variance analysis_QR1 2012 BS  CF 3" xfId="6052" xr:uid="{2C7CCDA3-720A-4C01-87C2-9C1BB9657CF7}"/>
    <cellStyle name="s_Valuation _EBIT Variance analysis_QR1 2012 BS  CF 3 2" xfId="11160" xr:uid="{10EC560C-6D06-457D-BEC7-7F0FA410A9D9}"/>
    <cellStyle name="s_Valuation _EBIT Variance analysis_QR1 2012 BS  CF 4" xfId="11158" xr:uid="{4C0C87CF-12CD-4C34-B1CF-6C69B7E6B506}"/>
    <cellStyle name="s_Valuation _EBIT Variance analysis_QR1 2012 input for Cash flow WB 13 4 2012 FINAL" xfId="4996" xr:uid="{1B800167-F3B4-4613-B259-EBEEAD902856}"/>
    <cellStyle name="s_Valuation _EBIT Variance analysis_QR1 2012 input for Cash flow WB 13 4 2012 FINAL 2" xfId="5892" xr:uid="{9F3556C7-8FAF-4E0A-92BC-2E5D974B9535}"/>
    <cellStyle name="s_Valuation _EBIT Variance analysis_QR1 2012 input for Cash flow WB 13 4 2012 FINAL 2 2" xfId="11162" xr:uid="{B6635E6D-0082-40B3-A3BF-A5C9B8DCDB81}"/>
    <cellStyle name="s_Valuation _EBIT Variance analysis_QR1 2012 input for Cash flow WB 13 4 2012 FINAL 3" xfId="6387" xr:uid="{9166F6E8-D153-4686-9EE3-BC95EF329AC4}"/>
    <cellStyle name="s_Valuation _EBIT Variance analysis_QR1 2012 input for Cash flow WB 13 4 2012 FINAL 3 2" xfId="11163" xr:uid="{A8D9A0BA-9697-4E34-AAC4-04340C9F4882}"/>
    <cellStyle name="s_Valuation _EBIT Variance analysis_QR1 2012 input for Cash flow WB 13 4 2012 FINAL 4" xfId="11161" xr:uid="{4A874AFC-671C-49F5-A695-4EC2FDFC9465}"/>
    <cellStyle name="s_Valuation _EBIT Variance analysis_QRI 2012 BS - CF_FINAL" xfId="4997" xr:uid="{46BAC3E9-2457-463F-BA25-F5A4C573BACE}"/>
    <cellStyle name="s_Valuation _EBIT Variance analysis_QRI 2012 BS - CF_FINAL 2" xfId="5893" xr:uid="{C5F618E5-DFAB-4A2C-BD78-9A496A2F32EA}"/>
    <cellStyle name="s_Valuation _EBIT Variance analysis_QRI 2012 BS - CF_FINAL 2 2" xfId="11165" xr:uid="{4A723451-5BBF-42D3-99C8-7633BDBBEEC1}"/>
    <cellStyle name="s_Valuation _EBIT Variance analysis_QRI 2012 BS - CF_FINAL 3" xfId="6386" xr:uid="{6C30D762-DC6D-4EF8-BBDB-96FED43E7724}"/>
    <cellStyle name="s_Valuation _EBIT Variance analysis_QRI 2012 BS - CF_FINAL 3 2" xfId="11166" xr:uid="{366E78A5-67BD-4D3A-8C69-FD096E6D3709}"/>
    <cellStyle name="s_Valuation _EBIT Variance analysis_QRI 2012 BS - CF_FINAL 4" xfId="11164" xr:uid="{7305CAD1-FCFD-4B16-8FC6-A7AC090A262C}"/>
    <cellStyle name="s_Valuation _EBIT Variance analysis_Xl0000028" xfId="4998" xr:uid="{0924175F-3521-4BBD-BDA0-F9864D0D8764}"/>
    <cellStyle name="s_Valuation _EBIT Variance analysis_Xl0000028 2" xfId="5894" xr:uid="{5A9FA155-800C-45BC-B805-763A7B80EEB3}"/>
    <cellStyle name="s_Valuation _EBIT Variance analysis_Xl0000028 2 2" xfId="11168" xr:uid="{2D2BF9DD-F2FC-4620-A7F3-7CEEB2583DCD}"/>
    <cellStyle name="s_Valuation _EBIT Variance analysis_Xl0000028 3" xfId="6385" xr:uid="{E6875747-2F6D-450F-97D3-AA81B3B88C23}"/>
    <cellStyle name="s_Valuation _EBIT Variance analysis_Xl0000028 3 2" xfId="11169" xr:uid="{977BF7BE-0B19-43B6-8D6D-9E144C009E32}"/>
    <cellStyle name="s_Valuation _EBIT Variance analysis_Xl0000028 4" xfId="11167" xr:uid="{CBF5F3B3-485F-46FA-9074-3F1B99D371B0}"/>
    <cellStyle name="s_Valuation _Ebit-tree-version 5p" xfId="221" xr:uid="{03F1AEF6-39A1-4843-9D60-2B67265B7A2D}"/>
    <cellStyle name="s_Valuation _Ebit-tree-version 5p 2" xfId="4999" xr:uid="{23B7854B-68AB-4D93-98A3-665C5541C476}"/>
    <cellStyle name="s_Valuation _Ebit-tree-version 5p 2 2" xfId="5000" xr:uid="{4DBC19F4-BDF7-45AE-AF3C-F05AFDD57B45}"/>
    <cellStyle name="s_Valuation _Ebit-tree-version 5p 2 2 2" xfId="5895" xr:uid="{6A6A5EDD-2675-47C6-A36E-4EE7E15B99B7}"/>
    <cellStyle name="s_Valuation _Ebit-tree-version 5p 2 2 2 2" xfId="11171" xr:uid="{CD307A4E-EE1F-4779-8721-F11C7F33C212}"/>
    <cellStyle name="s_Valuation _Ebit-tree-version 5p 2 2 3" xfId="6382" xr:uid="{4458D37E-812A-4A88-9079-99F3A3BC69B4}"/>
    <cellStyle name="s_Valuation _Ebit-tree-version 5p 2 2 3 2" xfId="11172" xr:uid="{AE5EE43D-65A1-46AF-9ED9-04D260F98C3D}"/>
    <cellStyle name="s_Valuation _Ebit-tree-version 5p 2 2 4" xfId="11170" xr:uid="{4C1EFC01-4FB0-416E-9C4A-ED6D6CABE805}"/>
    <cellStyle name="s_Valuation _Ebit-tree-version 5p 2 3" xfId="5309" xr:uid="{BD5D953D-5EC9-4A26-9DDB-5C7A1D912241}"/>
    <cellStyle name="s_Valuation _Ebit-tree-version 5p 2 3 2" xfId="5896" xr:uid="{91772340-D96B-41B0-A2E6-90919C1E2892}"/>
    <cellStyle name="s_Valuation _Ebit-tree-version 5p 2 3 2 2" xfId="11174" xr:uid="{ADE7E969-99E2-4ECC-8EA5-D4A247E9B350}"/>
    <cellStyle name="s_Valuation _Ebit-tree-version 5p 2 3 3" xfId="6381" xr:uid="{8BAD2950-B8BF-49D0-B3C6-D273621F8CE1}"/>
    <cellStyle name="s_Valuation _Ebit-tree-version 5p 2 3 3 2" xfId="11175" xr:uid="{236094E0-A7AE-4823-B483-7C9FBD617F3B}"/>
    <cellStyle name="s_Valuation _Ebit-tree-version 5p 2 3 4" xfId="11173" xr:uid="{A5C348BA-D547-45A0-BF5A-5587B6E62AA9}"/>
    <cellStyle name="s_Valuation _Ebit-tree-version 5p 2 4" xfId="6383" xr:uid="{C036875C-5805-4B97-9238-DD61B992F053}"/>
    <cellStyle name="s_Valuation _Ebit-tree-version 5p 2 4 2" xfId="11176" xr:uid="{72723881-2FC4-4EE1-8CC8-07AD2E8C7FBD}"/>
    <cellStyle name="s_Valuation _Ebit-tree-version 5p 3" xfId="5543" xr:uid="{6F00961C-6D4E-473D-B81B-F45F1A126CBE}"/>
    <cellStyle name="s_Valuation _Ebit-tree-version 5p 3 2" xfId="6380" xr:uid="{493D6153-C8BA-49EF-8BC7-AFAFFC71F17B}"/>
    <cellStyle name="s_Valuation _Ebit-tree-version 5p 3 2 2" xfId="11178" xr:uid="{1F897F1C-BF88-4F11-BF05-D5E7E4D38DE1}"/>
    <cellStyle name="s_Valuation _Ebit-tree-version 5p 3 3" xfId="11177" xr:uid="{B07DAF7C-739F-48A0-9A05-0FE16792E27B}"/>
    <cellStyle name="s_Valuation _Ebit-tree-version 5p 4" xfId="6379" xr:uid="{B7C60CF9-968E-4FA0-B38B-CD00A0070EEA}"/>
    <cellStyle name="s_Valuation _Ebit-tree-version 5p 4 2" xfId="11179" xr:uid="{ED33335E-A2B0-4BF1-96EE-1BD61FCE6F70}"/>
    <cellStyle name="s_Valuation _Ebit-tree-version 5p 5" xfId="6051" xr:uid="{6906A6E0-F81F-4173-B55A-4D820B6AEF43}"/>
    <cellStyle name="s_Valuation _Ebit-tree-version 5p 5 2" xfId="11180" xr:uid="{01D06AB0-1E19-4881-9368-29A13DF1E561}"/>
    <cellStyle name="s_Valuation _Ebit-tree-version 5p 6" xfId="6384" xr:uid="{552BB8C2-2BA7-4EEA-9706-D974308EA531}"/>
    <cellStyle name="s_Valuation _Ebit-tree-version 5p 6 2" xfId="11181" xr:uid="{D45CDE07-AD0B-4218-B861-57D7C2B4A310}"/>
    <cellStyle name="s_Valuation _Ebit-tree-version 5p_061_QR1_FINAL" xfId="222" xr:uid="{4FB5C767-CB51-4EDF-8FD0-A28C6519360D}"/>
    <cellStyle name="s_Valuation _Ebit-tree-version 5p_061_QR1_FINAL 2" xfId="5897" xr:uid="{9359D092-1CE0-499A-A5C3-048092119C0A}"/>
    <cellStyle name="s_Valuation _Ebit-tree-version 5p_061_QR1_FINAL 2 2" xfId="11183" xr:uid="{662264AD-B210-4E37-B45E-5E85B4EBF18C}"/>
    <cellStyle name="s_Valuation _Ebit-tree-version 5p_061_QR1_FINAL 3" xfId="6378" xr:uid="{D0403ECB-7529-4678-BE77-35923A71EE1A}"/>
    <cellStyle name="s_Valuation _Ebit-tree-version 5p_061_QR1_FINAL 3 2" xfId="11184" xr:uid="{2D48F5E3-6F74-4732-9E89-4DC8FE2FEDB1}"/>
    <cellStyle name="s_Valuation _Ebit-tree-version 5p_061_QR1_FINAL 4" xfId="11182" xr:uid="{C62E1549-3968-40AA-BD47-8D9B40F1426F}"/>
    <cellStyle name="s_Valuation _Ebit-tree-version 5p_2012 QR1 Waterfall_Capex28 3 2012" xfId="5001" xr:uid="{5129C5BE-B246-429E-846A-05C26E68074C}"/>
    <cellStyle name="s_Valuation _Ebit-tree-version 5p_2012 QR1 Waterfall_Capex28 3 2012 2" xfId="5898" xr:uid="{464E8547-7C8F-4873-A842-77942D1AD318}"/>
    <cellStyle name="s_Valuation _Ebit-tree-version 5p_2012 QR1 Waterfall_Capex28 3 2012 2 2" xfId="11186" xr:uid="{07B392AD-C098-4D89-B7B4-69A956E2ED0A}"/>
    <cellStyle name="s_Valuation _Ebit-tree-version 5p_2012 QR1 Waterfall_Capex28 3 2012 3" xfId="6377" xr:uid="{6E6B40EA-92E6-4A83-9F90-3560CC75FCF3}"/>
    <cellStyle name="s_Valuation _Ebit-tree-version 5p_2012 QR1 Waterfall_Capex28 3 2012 3 2" xfId="11187" xr:uid="{7F7E039F-5EB1-4DCB-9164-DB07D50EB134}"/>
    <cellStyle name="s_Valuation _Ebit-tree-version 5p_2012 QR1 Waterfall_Capex28 3 2012 4" xfId="11185" xr:uid="{C3D9D197-70FC-4414-819B-62233CDDE1D7}"/>
    <cellStyle name="s_Valuation _Ebit-tree-version 5p_Cash_Flow_2011" xfId="5002" xr:uid="{FFA75179-DD42-45EA-9720-6A231D191B7F}"/>
    <cellStyle name="s_Valuation _Ebit-tree-version 5p_Cash_Flow_2011 2" xfId="5899" xr:uid="{55DC6163-96E9-440D-82E0-AD4F1C320AC7}"/>
    <cellStyle name="s_Valuation _Ebit-tree-version 5p_Cash_Flow_2011 2 2" xfId="11189" xr:uid="{A59561E7-9B4A-4242-85F7-D6722D0A0FC8}"/>
    <cellStyle name="s_Valuation _Ebit-tree-version 5p_Cash_Flow_2011 3" xfId="6376" xr:uid="{F7AE2168-5C12-441F-8E2A-D480A8252BF4}"/>
    <cellStyle name="s_Valuation _Ebit-tree-version 5p_Cash_Flow_2011 3 2" xfId="11190" xr:uid="{666E764E-2383-4D54-8B4E-6B223C540795}"/>
    <cellStyle name="s_Valuation _Ebit-tree-version 5p_Cash_Flow_2011 4" xfId="11188" xr:uid="{62FDB2AD-E878-48F5-BBBC-CD74E9304132}"/>
    <cellStyle name="s_Valuation _Ebit-tree-version 5p_Consolidated_Income Statement_2011" xfId="5003" xr:uid="{59AA72F5-A672-4155-8669-9DD600CDC621}"/>
    <cellStyle name="s_Valuation _Ebit-tree-version 5p_Consolidated_Income Statement_2011 2" xfId="5004" xr:uid="{A750D7AE-8BE9-4040-A78A-47C00A3FD9A5}"/>
    <cellStyle name="s_Valuation _Ebit-tree-version 5p_Consolidated_Income Statement_2011 2 2" xfId="5900" xr:uid="{AAE612C2-97A7-4587-BB7F-8ADF32C56D64}"/>
    <cellStyle name="s_Valuation _Ebit-tree-version 5p_Consolidated_Income Statement_2011 2 2 2" xfId="11193" xr:uid="{F13A1EBD-612D-46E6-A52E-82E5DEA08E01}"/>
    <cellStyle name="s_Valuation _Ebit-tree-version 5p_Consolidated_Income Statement_2011 2 3" xfId="6374" xr:uid="{70EBD70A-CAB3-4B6D-92A2-FE781EC41D81}"/>
    <cellStyle name="s_Valuation _Ebit-tree-version 5p_Consolidated_Income Statement_2011 2 3 2" xfId="11194" xr:uid="{3ABB6534-6561-48D2-B4A6-9C5F7850D7A7}"/>
    <cellStyle name="s_Valuation _Ebit-tree-version 5p_Consolidated_Income Statement_2011 2 4" xfId="11192" xr:uid="{55C91994-4871-4BBF-A5CD-F52B2E82A511}"/>
    <cellStyle name="s_Valuation _Ebit-tree-version 5p_Consolidated_Income Statement_2011 3" xfId="5901" xr:uid="{3ED17014-B5EE-4FE3-A96C-73AF680C485F}"/>
    <cellStyle name="s_Valuation _Ebit-tree-version 5p_Consolidated_Income Statement_2011 3 2" xfId="11195" xr:uid="{ADB2ECD1-4DEC-4104-9D7F-52F0B4D91713}"/>
    <cellStyle name="s_Valuation _Ebit-tree-version 5p_Consolidated_Income Statement_2011 4" xfId="6375" xr:uid="{B2DBF537-E3BC-4B14-A1AD-102786D5CE21}"/>
    <cellStyle name="s_Valuation _Ebit-tree-version 5p_Consolidated_Income Statement_2011 4 2" xfId="11196" xr:uid="{A41A9237-ACAD-43F9-82AB-09085567AFF9}"/>
    <cellStyle name="s_Valuation _Ebit-tree-version 5p_Consolidated_Income Statement_2011 5" xfId="11191" xr:uid="{7297F873-F4BB-4559-92CD-94C3688A28E5}"/>
    <cellStyle name="s_Valuation _Ebit-tree-version 5p_Discovery_Financials Consortium_Balance sheet" xfId="223" xr:uid="{63C14FDB-09F7-4229-BA28-9BCC0E9C9C06}"/>
    <cellStyle name="s_Valuation _Ebit-tree-version 5p_Discovery_Financials Consortium_Balance sheet 2" xfId="5005" xr:uid="{36CB1E84-C5C0-478A-8C70-A05597BF7BF7}"/>
    <cellStyle name="s_Valuation _Ebit-tree-version 5p_Discovery_Financials Consortium_Balance sheet 2 2" xfId="5006" xr:uid="{B351C3DE-8224-4CCE-9516-0B351FBFA067}"/>
    <cellStyle name="s_Valuation _Ebit-tree-version 5p_Discovery_Financials Consortium_Balance sheet 2 2 2" xfId="5902" xr:uid="{F5E56485-D258-4656-9FC6-77DEFF4EEE49}"/>
    <cellStyle name="s_Valuation _Ebit-tree-version 5p_Discovery_Financials Consortium_Balance sheet 2 2 2 2" xfId="11198" xr:uid="{A7275E93-9B87-4A65-B601-6C8BA76FCF58}"/>
    <cellStyle name="s_Valuation _Ebit-tree-version 5p_Discovery_Financials Consortium_Balance sheet 2 2 3" xfId="6371" xr:uid="{DE33D241-6C50-4996-BF5B-2C26BCC636D3}"/>
    <cellStyle name="s_Valuation _Ebit-tree-version 5p_Discovery_Financials Consortium_Balance sheet 2 2 3 2" xfId="11199" xr:uid="{FAEC9FA4-074C-47FB-9A29-46066FC36468}"/>
    <cellStyle name="s_Valuation _Ebit-tree-version 5p_Discovery_Financials Consortium_Balance sheet 2 2 4" xfId="11197" xr:uid="{0150338B-664E-4099-89B4-908C32656C30}"/>
    <cellStyle name="s_Valuation _Ebit-tree-version 5p_Discovery_Financials Consortium_Balance sheet 2 3" xfId="5310" xr:uid="{F7351667-555A-4A6C-A4F9-A44B7A474CF0}"/>
    <cellStyle name="s_Valuation _Ebit-tree-version 5p_Discovery_Financials Consortium_Balance sheet 2 3 2" xfId="5903" xr:uid="{B9D80BF2-4282-4F27-8C73-91ECD893F4F5}"/>
    <cellStyle name="s_Valuation _Ebit-tree-version 5p_Discovery_Financials Consortium_Balance sheet 2 3 2 2" xfId="11201" xr:uid="{1A43477F-F778-449B-9B17-746A4D455F00}"/>
    <cellStyle name="s_Valuation _Ebit-tree-version 5p_Discovery_Financials Consortium_Balance sheet 2 3 3" xfId="6370" xr:uid="{3AB33EFB-6910-4FEF-9E98-F33D47660904}"/>
    <cellStyle name="s_Valuation _Ebit-tree-version 5p_Discovery_Financials Consortium_Balance sheet 2 3 3 2" xfId="11202" xr:uid="{EB5A7BA3-3E69-46DF-80D1-D7C95FB53A67}"/>
    <cellStyle name="s_Valuation _Ebit-tree-version 5p_Discovery_Financials Consortium_Balance sheet 2 3 4" xfId="11200" xr:uid="{9DC2B826-A70F-45F9-88D5-BCE39517EAF0}"/>
    <cellStyle name="s_Valuation _Ebit-tree-version 5p_Discovery_Financials Consortium_Balance sheet 2 4" xfId="6372" xr:uid="{74139A8C-C3B9-4D0F-B9F5-2AE82B363A78}"/>
    <cellStyle name="s_Valuation _Ebit-tree-version 5p_Discovery_Financials Consortium_Balance sheet 2 4 2" xfId="11203" xr:uid="{F6F0365E-DD97-4E3F-8D04-4E5011EED8AF}"/>
    <cellStyle name="s_Valuation _Ebit-tree-version 5p_Discovery_Financials Consortium_Balance sheet 3" xfId="5491" xr:uid="{794F9346-693D-442C-9AAE-16BC00FB5FE3}"/>
    <cellStyle name="s_Valuation _Ebit-tree-version 5p_Discovery_Financials Consortium_Balance sheet 3 2" xfId="6369" xr:uid="{FFDF2533-A41F-471E-9BCF-42C31587A3DA}"/>
    <cellStyle name="s_Valuation _Ebit-tree-version 5p_Discovery_Financials Consortium_Balance sheet 3 2 2" xfId="11205" xr:uid="{2781ACF9-5BE7-495B-91C1-92D678B1027E}"/>
    <cellStyle name="s_Valuation _Ebit-tree-version 5p_Discovery_Financials Consortium_Balance sheet 3 3" xfId="11204" xr:uid="{EA5C6AEA-ADFB-4B0E-9E6B-C16E7C0F19DC}"/>
    <cellStyle name="s_Valuation _Ebit-tree-version 5p_Discovery_Financials Consortium_Balance sheet 4" xfId="6368" xr:uid="{FC8CDDF0-DE58-436B-AE60-3BFA1FF3B398}"/>
    <cellStyle name="s_Valuation _Ebit-tree-version 5p_Discovery_Financials Consortium_Balance sheet 4 2" xfId="11206" xr:uid="{96BB3CBA-4959-4F5D-831D-15103147F920}"/>
    <cellStyle name="s_Valuation _Ebit-tree-version 5p_Discovery_Financials Consortium_Balance sheet 5" xfId="6367" xr:uid="{C7DC30E2-7C7F-48C2-A188-DCA751880B7B}"/>
    <cellStyle name="s_Valuation _Ebit-tree-version 5p_Discovery_Financials Consortium_Balance sheet 5 2" xfId="11207" xr:uid="{5ABD633F-1389-456D-AC1A-AA80A30CEE4D}"/>
    <cellStyle name="s_Valuation _Ebit-tree-version 5p_Discovery_Financials Consortium_Balance sheet 6" xfId="6373" xr:uid="{C658F5B5-69B1-4006-B3B9-ABCDC178DFBF}"/>
    <cellStyle name="s_Valuation _Ebit-tree-version 5p_Discovery_Financials Consortium_Balance sheet 6 2" xfId="11208" xr:uid="{051A71FC-8389-4D68-BA5D-EBEA746CA389}"/>
    <cellStyle name="s_Valuation _Ebit-tree-version 5p_Discovery_Financials Consortium_Balance sheet_061_QR1_FINAL" xfId="224" xr:uid="{AEC81288-5F0B-445E-A819-3891218DB8CD}"/>
    <cellStyle name="s_Valuation _Ebit-tree-version 5p_Discovery_Financials Consortium_Balance sheet_061_QR1_FINAL 2" xfId="5904" xr:uid="{312AD624-8F1D-40D1-9460-7D517A1F2E48}"/>
    <cellStyle name="s_Valuation _Ebit-tree-version 5p_Discovery_Financials Consortium_Balance sheet_061_QR1_FINAL 2 2" xfId="11210" xr:uid="{4DDD1E43-191B-41C9-AA11-650DC00499CC}"/>
    <cellStyle name="s_Valuation _Ebit-tree-version 5p_Discovery_Financials Consortium_Balance sheet_061_QR1_FINAL 3" xfId="6366" xr:uid="{4003EF40-44A2-405F-AA29-3AEF4F8B50C3}"/>
    <cellStyle name="s_Valuation _Ebit-tree-version 5p_Discovery_Financials Consortium_Balance sheet_061_QR1_FINAL 3 2" xfId="11211" xr:uid="{B418A0AC-6357-41D5-AD09-40D9A6D91AC6}"/>
    <cellStyle name="s_Valuation _Ebit-tree-version 5p_Discovery_Financials Consortium_Balance sheet_061_QR1_FINAL 4" xfId="11209" xr:uid="{4EC67623-73AA-45D5-A850-D3E1AE603702}"/>
    <cellStyle name="s_Valuation _Ebit-tree-version 5p_Discovery_Financials Consortium_Balance sheet_2012 QR1 Waterfall_Capex28 3 2012" xfId="5007" xr:uid="{9B8C7826-2398-44F8-89D1-E07D1BC4C9B2}"/>
    <cellStyle name="s_Valuation _Ebit-tree-version 5p_Discovery_Financials Consortium_Balance sheet_2012 QR1 Waterfall_Capex28 3 2012 2" xfId="5905" xr:uid="{A95A4422-3A6D-4D03-BCB9-EF95B488C201}"/>
    <cellStyle name="s_Valuation _Ebit-tree-version 5p_Discovery_Financials Consortium_Balance sheet_2012 QR1 Waterfall_Capex28 3 2012 2 2" xfId="11213" xr:uid="{E6C78E58-DAAC-49A7-B896-EAF1772B4272}"/>
    <cellStyle name="s_Valuation _Ebit-tree-version 5p_Discovery_Financials Consortium_Balance sheet_2012 QR1 Waterfall_Capex28 3 2012 3" xfId="6365" xr:uid="{79062C15-59A7-422F-BC22-18915BE161CC}"/>
    <cellStyle name="s_Valuation _Ebit-tree-version 5p_Discovery_Financials Consortium_Balance sheet_2012 QR1 Waterfall_Capex28 3 2012 3 2" xfId="11214" xr:uid="{97460430-E9F6-4499-9053-85C206825104}"/>
    <cellStyle name="s_Valuation _Ebit-tree-version 5p_Discovery_Financials Consortium_Balance sheet_2012 QR1 Waterfall_Capex28 3 2012 4" xfId="11212" xr:uid="{E2E770E3-FC83-45AD-BAA6-EC0FA2985D5B}"/>
    <cellStyle name="s_Valuation _Ebit-tree-version 5p_Discovery_Financials Consortium_Balance sheet_Cash_Flow_2011" xfId="5008" xr:uid="{ABD04EEB-A08C-4616-B916-C0BE546951F7}"/>
    <cellStyle name="s_Valuation _Ebit-tree-version 5p_Discovery_Financials Consortium_Balance sheet_Cash_Flow_2011 2" xfId="5906" xr:uid="{3DA4D215-2B0F-4635-A86D-BE40A33625D7}"/>
    <cellStyle name="s_Valuation _Ebit-tree-version 5p_Discovery_Financials Consortium_Balance sheet_Cash_Flow_2011 2 2" xfId="11216" xr:uid="{381F8C84-C30E-4BC6-BB88-7D8875BB74F0}"/>
    <cellStyle name="s_Valuation _Ebit-tree-version 5p_Discovery_Financials Consortium_Balance sheet_Cash_Flow_2011 3" xfId="6364" xr:uid="{E27A6D49-7A25-4AFA-8475-9838E6C0751C}"/>
    <cellStyle name="s_Valuation _Ebit-tree-version 5p_Discovery_Financials Consortium_Balance sheet_Cash_Flow_2011 3 2" xfId="11217" xr:uid="{4CC9104D-B744-43B2-9768-CC3FF0B23F30}"/>
    <cellStyle name="s_Valuation _Ebit-tree-version 5p_Discovery_Financials Consortium_Balance sheet_Cash_Flow_2011 4" xfId="11215" xr:uid="{D344E484-AC9C-468B-BA3A-45CA0FC5172A}"/>
    <cellStyle name="s_Valuation _Ebit-tree-version 5p_Discovery_Financials Consortium_Balance sheet_Consolidated_Income Statement_2011" xfId="5009" xr:uid="{37545394-D5A1-4B9D-928C-D8FEF52E76DD}"/>
    <cellStyle name="s_Valuation _Ebit-tree-version 5p_Discovery_Financials Consortium_Balance sheet_Consolidated_Income Statement_2011 2" xfId="5010" xr:uid="{21BB84BD-7B3A-4C92-876B-A46A3EDFADD1}"/>
    <cellStyle name="s_Valuation _Ebit-tree-version 5p_Discovery_Financials Consortium_Balance sheet_Consolidated_Income Statement_2011 2 2" xfId="5907" xr:uid="{06762FDE-F123-443D-A3C4-E5C405AA0516}"/>
    <cellStyle name="s_Valuation _Ebit-tree-version 5p_Discovery_Financials Consortium_Balance sheet_Consolidated_Income Statement_2011 2 2 2" xfId="11220" xr:uid="{99A84ED2-E1DE-47CB-B9C9-E2CA3DCB41C1}"/>
    <cellStyle name="s_Valuation _Ebit-tree-version 5p_Discovery_Financials Consortium_Balance sheet_Consolidated_Income Statement_2011 2 3" xfId="6362" xr:uid="{3F3BFDFA-5C23-4673-9E77-36A23587CB78}"/>
    <cellStyle name="s_Valuation _Ebit-tree-version 5p_Discovery_Financials Consortium_Balance sheet_Consolidated_Income Statement_2011 2 3 2" xfId="11221" xr:uid="{378EB5F5-7C41-4A07-BB7B-AAA8A3628714}"/>
    <cellStyle name="s_Valuation _Ebit-tree-version 5p_Discovery_Financials Consortium_Balance sheet_Consolidated_Income Statement_2011 2 4" xfId="11219" xr:uid="{247E8E88-4695-4A1D-9280-6C06BBAECDA4}"/>
    <cellStyle name="s_Valuation _Ebit-tree-version 5p_Discovery_Financials Consortium_Balance sheet_Consolidated_Income Statement_2011 3" xfId="5908" xr:uid="{86DECD54-1E39-43E1-913B-AD776747B6E9}"/>
    <cellStyle name="s_Valuation _Ebit-tree-version 5p_Discovery_Financials Consortium_Balance sheet_Consolidated_Income Statement_2011 3 2" xfId="11222" xr:uid="{33936A78-7341-4152-A727-DF5B11E24688}"/>
    <cellStyle name="s_Valuation _Ebit-tree-version 5p_Discovery_Financials Consortium_Balance sheet_Consolidated_Income Statement_2011 4" xfId="6363" xr:uid="{6682626A-5A69-48D7-9980-15BD5D238C69}"/>
    <cellStyle name="s_Valuation _Ebit-tree-version 5p_Discovery_Financials Consortium_Balance sheet_Consolidated_Income Statement_2011 4 2" xfId="11223" xr:uid="{D980005C-9A59-4BE1-8B5F-BECF3A88EF3A}"/>
    <cellStyle name="s_Valuation _Ebit-tree-version 5p_Discovery_Financials Consortium_Balance sheet_Consolidated_Income Statement_2011 5" xfId="11218" xr:uid="{4950D097-E80A-407F-8EEE-414B758CCB31}"/>
    <cellStyle name="s_Valuation _Ebit-tree-version 5p_Discovery_Financials Consortium_Balance sheet_EBIT Var Bud" xfId="5011" xr:uid="{4771A6B2-9625-43BC-9E49-3FD6AD4D09AD}"/>
    <cellStyle name="s_Valuation _Ebit-tree-version 5p_Discovery_Financials Consortium_Balance sheet_EBIT Var Bud 2" xfId="6361" xr:uid="{7E5E970A-5612-43F5-8134-2432E69A5FA1}"/>
    <cellStyle name="s_Valuation _Ebit-tree-version 5p_Discovery_Financials Consortium_Balance sheet_EBIT Var Bud 2 2" xfId="11224" xr:uid="{8B87C846-A52D-4D31-A18A-C823235A2364}"/>
    <cellStyle name="s_Valuation _Ebit-tree-version 5p_Discovery_Financials Consortium_Balance sheet_écritures ESOP 2011- closing 08-2011" xfId="225" xr:uid="{2F85C3B0-0BD7-4449-9095-0CB424C23DD4}"/>
    <cellStyle name="s_Valuation _Ebit-tree-version 5p_Discovery_Financials Consortium_Balance sheet_écritures ESOP 2011- closing 08-2011 2" xfId="5909" xr:uid="{964309F8-A720-4092-92B6-7DDD38FB34EF}"/>
    <cellStyle name="s_Valuation _Ebit-tree-version 5p_Discovery_Financials Consortium_Balance sheet_écritures ESOP 2011- closing 08-2011 2 2" xfId="11226" xr:uid="{403F10FA-9F4C-487A-BFCC-91E3BF98A74A}"/>
    <cellStyle name="s_Valuation _Ebit-tree-version 5p_Discovery_Financials Consortium_Balance sheet_écritures ESOP 2011- closing 08-2011 3" xfId="6360" xr:uid="{0FE7FF73-B6C7-4AAD-BAE3-03D611FE1A37}"/>
    <cellStyle name="s_Valuation _Ebit-tree-version 5p_Discovery_Financials Consortium_Balance sheet_écritures ESOP 2011- closing 08-2011 3 2" xfId="11227" xr:uid="{07568DF7-E042-45CB-9EA2-7B7C80B93BB4}"/>
    <cellStyle name="s_Valuation _Ebit-tree-version 5p_Discovery_Financials Consortium_Balance sheet_écritures ESOP 2011- closing 08-2011 4" xfId="11225" xr:uid="{24ED0352-EE54-4142-98CA-EFAEFD04175C}"/>
    <cellStyle name="s_Valuation _Ebit-tree-version 5p_Discovery_Financials Consortium_Balance sheet_ESOP vEY_detail calculation_closing 2009_AFTER Towers Watson Input" xfId="226" xr:uid="{7F7E0C7D-B00A-426B-A982-1343AE03C90A}"/>
    <cellStyle name="s_Valuation _Ebit-tree-version 5p_Discovery_Financials Consortium_Balance sheet_ESOP vEY_detail calculation_closing 2009_AFTER Towers Watson Input 2" xfId="5910" xr:uid="{76102845-7FDE-43A0-9734-094546B7A29E}"/>
    <cellStyle name="s_Valuation _Ebit-tree-version 5p_Discovery_Financials Consortium_Balance sheet_ESOP vEY_detail calculation_closing 2009_AFTER Towers Watson Input 2 2" xfId="11229" xr:uid="{5C6E7105-05E8-4C7C-B46C-4F80A74B1DE1}"/>
    <cellStyle name="s_Valuation _Ebit-tree-version 5p_Discovery_Financials Consortium_Balance sheet_ESOP vEY_detail calculation_closing 2009_AFTER Towers Watson Input 3" xfId="6359" xr:uid="{C9DF0E3B-03D5-4EE8-AE2C-3EABAFD6DA44}"/>
    <cellStyle name="s_Valuation _Ebit-tree-version 5p_Discovery_Financials Consortium_Balance sheet_ESOP vEY_detail calculation_closing 2009_AFTER Towers Watson Input 3 2" xfId="11230" xr:uid="{CFB0EB4D-8910-4A6B-B2E3-ED61F8CE50B6}"/>
    <cellStyle name="s_Valuation _Ebit-tree-version 5p_Discovery_Financials Consortium_Balance sheet_ESOP vEY_detail calculation_closing 2009_AFTER Towers Watson Input 4" xfId="11228" xr:uid="{EC3823C5-3DFD-401B-BA17-F8325B41DB1B}"/>
    <cellStyle name="s_Valuation _Ebit-tree-version 5p_Discovery_Financials Consortium_Balance sheet_ETR " xfId="362" xr:uid="{0B44DEFD-943B-4B1A-AD14-BFCD8A98EB1C}"/>
    <cellStyle name="s_Valuation _Ebit-tree-version 5p_Discovery_Financials Consortium_Balance sheet_ETR  2" xfId="5911" xr:uid="{EC7DFAE6-F6F8-47FB-8ADA-5C6A105E9C2F}"/>
    <cellStyle name="s_Valuation _Ebit-tree-version 5p_Discovery_Financials Consortium_Balance sheet_ETR  2 2" xfId="11232" xr:uid="{8E2616B9-0D06-4F5E-8C5D-917F1A1F273C}"/>
    <cellStyle name="s_Valuation _Ebit-tree-version 5p_Discovery_Financials Consortium_Balance sheet_ETR  3" xfId="6358" xr:uid="{641948CE-260C-4723-BFA8-5AC7A424667D}"/>
    <cellStyle name="s_Valuation _Ebit-tree-version 5p_Discovery_Financials Consortium_Balance sheet_ETR  3 2" xfId="11233" xr:uid="{75DC58E6-B9C8-44E0-8019-275B74BCF422}"/>
    <cellStyle name="s_Valuation _Ebit-tree-version 5p_Discovery_Financials Consortium_Balance sheet_ETR  4" xfId="11231" xr:uid="{C702099F-F804-4B2A-95FE-0CFDF8840549}"/>
    <cellStyle name="s_Valuation _Ebit-tree-version 5p_Discovery_Financials Consortium_Balance sheet_ETR _Reporting Bundle_2012 04" xfId="363" xr:uid="{43C7462C-8DC6-49F7-A836-B0CBCEFB1D92}"/>
    <cellStyle name="s_Valuation _Ebit-tree-version 5p_Discovery_Financials Consortium_Balance sheet_ETR _Reporting Bundle_2012 04 2" xfId="5912" xr:uid="{0FFD90BA-AD6A-4203-906D-25E4B06F027A}"/>
    <cellStyle name="s_Valuation _Ebit-tree-version 5p_Discovery_Financials Consortium_Balance sheet_ETR _Reporting Bundle_2012 04 2 2" xfId="11235" xr:uid="{C554A404-CFB3-4037-A5A9-162D67CF4307}"/>
    <cellStyle name="s_Valuation _Ebit-tree-version 5p_Discovery_Financials Consortium_Balance sheet_ETR _Reporting Bundle_2012 04 3" xfId="6357" xr:uid="{5BB333EA-243A-440C-961E-1529CFC88233}"/>
    <cellStyle name="s_Valuation _Ebit-tree-version 5p_Discovery_Financials Consortium_Balance sheet_ETR _Reporting Bundle_2012 04 3 2" xfId="11236" xr:uid="{9D528BCD-447A-432E-AB82-476D2703BB85}"/>
    <cellStyle name="s_Valuation _Ebit-tree-version 5p_Discovery_Financials Consortium_Balance sheet_ETR _Reporting Bundle_2012 04 4" xfId="11234" xr:uid="{F44DF3B1-4331-4D75-9FDB-8679C35674E8}"/>
    <cellStyle name="s_Valuation _Ebit-tree-version 5p_Discovery_Financials Consortium_Balance sheet_ETR-Summary" xfId="364" xr:uid="{19E37586-58BC-48F3-A0FF-F84D5678C438}"/>
    <cellStyle name="s_Valuation _Ebit-tree-version 5p_Discovery_Financials Consortium_Balance sheet_ETR-Summary 2" xfId="5913" xr:uid="{C3EC36B1-D6D3-44E8-AA93-87C6FB8D2779}"/>
    <cellStyle name="s_Valuation _Ebit-tree-version 5p_Discovery_Financials Consortium_Balance sheet_ETR-Summary 2 2" xfId="11238" xr:uid="{A38D9D29-89CE-4801-8A1B-48873C1FBC3D}"/>
    <cellStyle name="s_Valuation _Ebit-tree-version 5p_Discovery_Financials Consortium_Balance sheet_ETR-Summary 3" xfId="6050" xr:uid="{4B098E2C-6A20-44D1-868E-F68347887C88}"/>
    <cellStyle name="s_Valuation _Ebit-tree-version 5p_Discovery_Financials Consortium_Balance sheet_ETR-Summary 3 2" xfId="11239" xr:uid="{CFCFE84D-43D8-4A7B-BE8E-882AF0599E28}"/>
    <cellStyle name="s_Valuation _Ebit-tree-version 5p_Discovery_Financials Consortium_Balance sheet_ETR-Summary 4" xfId="11237" xr:uid="{711B74FB-25C6-422C-8C04-31E833AD2A64}"/>
    <cellStyle name="s_Valuation _Ebit-tree-version 5p_Discovery_Financials Consortium_Balance sheet_ETR-Summary_Reporting Bundle_2012 04" xfId="365" xr:uid="{7C0C655C-7EB6-41B6-8B2F-272AF11A9DF4}"/>
    <cellStyle name="s_Valuation _Ebit-tree-version 5p_Discovery_Financials Consortium_Balance sheet_ETR-Summary_Reporting Bundle_2012 04 2" xfId="5914" xr:uid="{6B82CD1E-CC63-4CE6-90DF-9A678AA19AE8}"/>
    <cellStyle name="s_Valuation _Ebit-tree-version 5p_Discovery_Financials Consortium_Balance sheet_ETR-Summary_Reporting Bundle_2012 04 2 2" xfId="11241" xr:uid="{655D8A4E-BE9A-4318-8A7A-1F6F3BEDF316}"/>
    <cellStyle name="s_Valuation _Ebit-tree-version 5p_Discovery_Financials Consortium_Balance sheet_ETR-Summary_Reporting Bundle_2012 04 3" xfId="6356" xr:uid="{5A1AAEA6-410A-4008-B71C-43457E25E6CA}"/>
    <cellStyle name="s_Valuation _Ebit-tree-version 5p_Discovery_Financials Consortium_Balance sheet_ETR-Summary_Reporting Bundle_2012 04 3 2" xfId="11242" xr:uid="{48CCBB81-9DA4-4C02-A4C0-E923847B549F}"/>
    <cellStyle name="s_Valuation _Ebit-tree-version 5p_Discovery_Financials Consortium_Balance sheet_ETR-Summary_Reporting Bundle_2012 04 4" xfId="11240" xr:uid="{60A0F9A5-4B90-4170-8EE0-8E9712315DD4}"/>
    <cellStyle name="s_Valuation _Ebit-tree-version 5p_Discovery_Financials Consortium_Balance sheet_GL_Payroll with Code Prime 06102011xls" xfId="366" xr:uid="{B2DAFB64-6A22-40F7-BCF9-616CD3FD428B}"/>
    <cellStyle name="s_Valuation _Ebit-tree-version 5p_Discovery_Financials Consortium_Balance sheet_GL_Payroll with Code Prime 06102011xls 2" xfId="5012" xr:uid="{060575CD-B92E-4EC5-93C9-E9C3321A3710}"/>
    <cellStyle name="s_Valuation _Ebit-tree-version 5p_Discovery_Financials Consortium_Balance sheet_GL_Payroll with Code Prime 06102011xls 2 2" xfId="5915" xr:uid="{E50724BF-7AE4-4E54-8985-7693B1EDE8F3}"/>
    <cellStyle name="s_Valuation _Ebit-tree-version 5p_Discovery_Financials Consortium_Balance sheet_GL_Payroll with Code Prime 06102011xls 2 2 2" xfId="11245" xr:uid="{EFBBE253-FC21-46D5-8EAE-36DDBF2A186B}"/>
    <cellStyle name="s_Valuation _Ebit-tree-version 5p_Discovery_Financials Consortium_Balance sheet_GL_Payroll with Code Prime 06102011xls 2 3" xfId="6354" xr:uid="{0F3BB39C-EED5-491D-9444-3DBC7D189BEC}"/>
    <cellStyle name="s_Valuation _Ebit-tree-version 5p_Discovery_Financials Consortium_Balance sheet_GL_Payroll with Code Prime 06102011xls 2 3 2" xfId="11246" xr:uid="{862E64EE-36CD-4B65-B006-D8BC28452645}"/>
    <cellStyle name="s_Valuation _Ebit-tree-version 5p_Discovery_Financials Consortium_Balance sheet_GL_Payroll with Code Prime 06102011xls 2 4" xfId="11244" xr:uid="{065817AE-780F-4227-B3FA-697474D29B6A}"/>
    <cellStyle name="s_Valuation _Ebit-tree-version 5p_Discovery_Financials Consortium_Balance sheet_GL_Payroll with Code Prime 06102011xls 3" xfId="5916" xr:uid="{A06E61C2-50AE-4B6E-B29C-83F7B00C5657}"/>
    <cellStyle name="s_Valuation _Ebit-tree-version 5p_Discovery_Financials Consortium_Balance sheet_GL_Payroll with Code Prime 06102011xls 3 2" xfId="11247" xr:uid="{55F47D78-B836-4B91-9E20-48D84E78976C}"/>
    <cellStyle name="s_Valuation _Ebit-tree-version 5p_Discovery_Financials Consortium_Balance sheet_GL_Payroll with Code Prime 06102011xls 4" xfId="6355" xr:uid="{0E26B628-F805-44AB-A09E-646FEBDF9492}"/>
    <cellStyle name="s_Valuation _Ebit-tree-version 5p_Discovery_Financials Consortium_Balance sheet_GL_Payroll with Code Prime 06102011xls 4 2" xfId="11248" xr:uid="{E5600034-ED23-410D-BF31-EA4432457E3A}"/>
    <cellStyle name="s_Valuation _Ebit-tree-version 5p_Discovery_Financials Consortium_Balance sheet_GL_Payroll with Code Prime 06102011xls 5" xfId="11243" xr:uid="{AFD7DF70-BD23-4355-96B7-9E4307EC69D9}"/>
    <cellStyle name="s_Valuation _Ebit-tree-version 5p_Discovery_Financials Consortium_Balance sheet_GL_Payroll with Code Prime102011" xfId="367" xr:uid="{26420F6E-140E-46D5-A93D-5C19CB972085}"/>
    <cellStyle name="s_Valuation _Ebit-tree-version 5p_Discovery_Financials Consortium_Balance sheet_GL_Payroll with Code Prime102011 2" xfId="5013" xr:uid="{A3E10CDC-062F-4E19-AAC7-AF77F1E68A75}"/>
    <cellStyle name="s_Valuation _Ebit-tree-version 5p_Discovery_Financials Consortium_Balance sheet_GL_Payroll with Code Prime102011 2 2" xfId="5917" xr:uid="{7B29EEF4-9F55-48BB-AF62-3A22FA173B04}"/>
    <cellStyle name="s_Valuation _Ebit-tree-version 5p_Discovery_Financials Consortium_Balance sheet_GL_Payroll with Code Prime102011 2 2 2" xfId="11251" xr:uid="{54C62F5B-B607-41CD-BF03-A38F27EFC1B0}"/>
    <cellStyle name="s_Valuation _Ebit-tree-version 5p_Discovery_Financials Consortium_Balance sheet_GL_Payroll with Code Prime102011 2 3" xfId="6352" xr:uid="{1A34DC52-9D61-4C3B-B31A-7E110F5CC822}"/>
    <cellStyle name="s_Valuation _Ebit-tree-version 5p_Discovery_Financials Consortium_Balance sheet_GL_Payroll with Code Prime102011 2 3 2" xfId="11252" xr:uid="{891D3AFB-8750-4435-BF69-4EFB41504BE5}"/>
    <cellStyle name="s_Valuation _Ebit-tree-version 5p_Discovery_Financials Consortium_Balance sheet_GL_Payroll with Code Prime102011 2 4" xfId="11250" xr:uid="{85657E76-8F51-426C-A5B7-E0D21CB618EC}"/>
    <cellStyle name="s_Valuation _Ebit-tree-version 5p_Discovery_Financials Consortium_Balance sheet_GL_Payroll with Code Prime102011 3" xfId="5918" xr:uid="{FA15AF56-2E64-4A72-BBAB-DF04D1428BFD}"/>
    <cellStyle name="s_Valuation _Ebit-tree-version 5p_Discovery_Financials Consortium_Balance sheet_GL_Payroll with Code Prime102011 3 2" xfId="11253" xr:uid="{D03EE604-9969-4944-99E7-1E27939F87F0}"/>
    <cellStyle name="s_Valuation _Ebit-tree-version 5p_Discovery_Financials Consortium_Balance sheet_GL_Payroll with Code Prime102011 4" xfId="6353" xr:uid="{A2D1CADF-ABC6-46E6-B013-571407EB15B2}"/>
    <cellStyle name="s_Valuation _Ebit-tree-version 5p_Discovery_Financials Consortium_Balance sheet_GL_Payroll with Code Prime102011 4 2" xfId="11254" xr:uid="{DD433959-7F50-41C1-9EAF-6A73079CC5A5}"/>
    <cellStyle name="s_Valuation _Ebit-tree-version 5p_Discovery_Financials Consortium_Balance sheet_GL_Payroll with Code Prime102011 5" xfId="11249" xr:uid="{90C8A070-9BF6-4168-A801-D5FFE43571A4}"/>
    <cellStyle name="s_Valuation _Ebit-tree-version 5p_Discovery_Financials Consortium_Balance sheet_Net debt historicals" xfId="227" xr:uid="{A896BAA7-DD9B-4FF3-A3F3-26067F0FFC54}"/>
    <cellStyle name="s_Valuation _Ebit-tree-version 5p_Discovery_Financials Consortium_Balance sheet_Net debt historicals 2" xfId="5919" xr:uid="{01B52309-C387-4780-8844-CAD2A6DC6E71}"/>
    <cellStyle name="s_Valuation _Ebit-tree-version 5p_Discovery_Financials Consortium_Balance sheet_Net debt historicals 2 2" xfId="11256" xr:uid="{9D5A2EA0-748D-4C1A-BA5B-DB25E3FEA725}"/>
    <cellStyle name="s_Valuation _Ebit-tree-version 5p_Discovery_Financials Consortium_Balance sheet_Net debt historicals 3" xfId="6351" xr:uid="{0853B6DC-B4F4-45B7-A9A6-92C4D4EFA751}"/>
    <cellStyle name="s_Valuation _Ebit-tree-version 5p_Discovery_Financials Consortium_Balance sheet_Net debt historicals 3 2" xfId="11257" xr:uid="{963542D5-6371-467D-B49A-90BB79846CF6}"/>
    <cellStyle name="s_Valuation _Ebit-tree-version 5p_Discovery_Financials Consortium_Balance sheet_Net debt historicals 4" xfId="11255" xr:uid="{586775B1-6337-42E6-A6C4-149ED4211B7A}"/>
    <cellStyle name="s_Valuation _Ebit-tree-version 5p_Discovery_Financials Consortium_Balance sheet_Operation viability" xfId="5014" xr:uid="{13D2CDCB-C6EE-4587-AE83-F9CE6DB28B30}"/>
    <cellStyle name="s_Valuation _Ebit-tree-version 5p_Discovery_Financials Consortium_Balance sheet_Operation viability 2" xfId="5015" xr:uid="{DB943206-ABA8-45C7-BABA-F8420CE97323}"/>
    <cellStyle name="s_Valuation _Ebit-tree-version 5p_Discovery_Financials Consortium_Balance sheet_Operation viability 2 2" xfId="6349" xr:uid="{51017762-D6CD-4AC3-A178-A9A8A69B41C5}"/>
    <cellStyle name="s_Valuation _Ebit-tree-version 5p_Discovery_Financials Consortium_Balance sheet_Operation viability 2 2 2" xfId="11258" xr:uid="{C70818B1-46C6-4E9A-8AE7-9B9847B7AA23}"/>
    <cellStyle name="s_Valuation _Ebit-tree-version 5p_Discovery_Financials Consortium_Balance sheet_Operation viability 3" xfId="6350" xr:uid="{D6656AFD-214D-405B-A855-7134062AE295}"/>
    <cellStyle name="s_Valuation _Ebit-tree-version 5p_Discovery_Financials Consortium_Balance sheet_Operation viability 3 2" xfId="11259" xr:uid="{4CF9FD7D-C78E-492C-8E97-AC3DFBC8E0B3}"/>
    <cellStyle name="s_Valuation _Ebit-tree-version 5p_Discovery_Financials Consortium_Balance sheet_QR1 2012 BS  CF" xfId="5016" xr:uid="{35F61743-355D-405B-BFA6-8EFC5F80EDA9}"/>
    <cellStyle name="s_Valuation _Ebit-tree-version 5p_Discovery_Financials Consortium_Balance sheet_QR1 2012 BS  CF 2" xfId="5920" xr:uid="{2B8B22CE-262C-433E-B767-5A36493F48D9}"/>
    <cellStyle name="s_Valuation _Ebit-tree-version 5p_Discovery_Financials Consortium_Balance sheet_QR1 2012 BS  CF 2 2" xfId="11261" xr:uid="{E7F1B686-E6A7-4BAD-8CD7-4DF10161A0E4}"/>
    <cellStyle name="s_Valuation _Ebit-tree-version 5p_Discovery_Financials Consortium_Balance sheet_QR1 2012 BS  CF 3" xfId="6348" xr:uid="{DE73CA6E-665E-437B-B9C7-92FDBED58E83}"/>
    <cellStyle name="s_Valuation _Ebit-tree-version 5p_Discovery_Financials Consortium_Balance sheet_QR1 2012 BS  CF 3 2" xfId="11262" xr:uid="{AD2180E2-B53A-460E-AEDA-C16274B9B6A5}"/>
    <cellStyle name="s_Valuation _Ebit-tree-version 5p_Discovery_Financials Consortium_Balance sheet_QR1 2012 BS  CF 4" xfId="11260" xr:uid="{5A733B54-D755-4DE7-B209-252A6AF311FD}"/>
    <cellStyle name="s_Valuation _Ebit-tree-version 5p_Discovery_Financials Consortium_Balance sheet_QR1 2012 input for Cash flow WB 13 4 2012 FINAL" xfId="5017" xr:uid="{E89EBF4C-32F5-4FB1-8659-DB2769E0A6DD}"/>
    <cellStyle name="s_Valuation _Ebit-tree-version 5p_Discovery_Financials Consortium_Balance sheet_QR1 2012 input for Cash flow WB 13 4 2012 FINAL 2" xfId="5921" xr:uid="{0F9B513D-5A33-4B11-9180-2F03BCBB27DD}"/>
    <cellStyle name="s_Valuation _Ebit-tree-version 5p_Discovery_Financials Consortium_Balance sheet_QR1 2012 input for Cash flow WB 13 4 2012 FINAL 2 2" xfId="11264" xr:uid="{962A8301-DD63-4215-B9D1-D3518CD04769}"/>
    <cellStyle name="s_Valuation _Ebit-tree-version 5p_Discovery_Financials Consortium_Balance sheet_QR1 2012 input for Cash flow WB 13 4 2012 FINAL 3" xfId="6347" xr:uid="{DC76B9D5-134A-4BEA-A534-8EF6EBE62039}"/>
    <cellStyle name="s_Valuation _Ebit-tree-version 5p_Discovery_Financials Consortium_Balance sheet_QR1 2012 input for Cash flow WB 13 4 2012 FINAL 3 2" xfId="11265" xr:uid="{96D9629A-485F-4439-A13B-98C29E7FB4B5}"/>
    <cellStyle name="s_Valuation _Ebit-tree-version 5p_Discovery_Financials Consortium_Balance sheet_QR1 2012 input for Cash flow WB 13 4 2012 FINAL 4" xfId="11263" xr:uid="{7D6A62E2-5FEC-4C9F-B19A-7DD9FDE5E06A}"/>
    <cellStyle name="s_Valuation _Ebit-tree-version 5p_Discovery_Financials Consortium_Balance sheet_QRI 2012 BS - CF_FINAL" xfId="5018" xr:uid="{180CB80B-08DE-42F4-B70D-80A6A51C94AB}"/>
    <cellStyle name="s_Valuation _Ebit-tree-version 5p_Discovery_Financials Consortium_Balance sheet_QRI 2012 BS - CF_FINAL 2" xfId="5922" xr:uid="{9D9645BF-1227-45CB-AB0D-A08338C90558}"/>
    <cellStyle name="s_Valuation _Ebit-tree-version 5p_Discovery_Financials Consortium_Balance sheet_QRI 2012 BS - CF_FINAL 2 2" xfId="11267" xr:uid="{AAC55A6D-8FE2-43F5-A0B8-22F166D626C2}"/>
    <cellStyle name="s_Valuation _Ebit-tree-version 5p_Discovery_Financials Consortium_Balance sheet_QRI 2012 BS - CF_FINAL 3" xfId="6346" xr:uid="{CCF7778D-EE77-4665-9D89-77CBDE161771}"/>
    <cellStyle name="s_Valuation _Ebit-tree-version 5p_Discovery_Financials Consortium_Balance sheet_QRI 2012 BS - CF_FINAL 3 2" xfId="11268" xr:uid="{C298501B-CAF9-4F06-8744-22D1DEEE9C05}"/>
    <cellStyle name="s_Valuation _Ebit-tree-version 5p_Discovery_Financials Consortium_Balance sheet_QRI 2012 BS - CF_FINAL 4" xfId="11266" xr:uid="{8EE79B3F-A361-46AB-82CA-8D1148140CC3}"/>
    <cellStyle name="s_Valuation _Ebit-tree-version 5p_Discovery_Financials Consortium_Balance sheet_Xl0000028" xfId="5019" xr:uid="{FF7187C4-FC4E-4FB4-A7E0-97B70B6D1EE4}"/>
    <cellStyle name="s_Valuation _Ebit-tree-version 5p_Discovery_Financials Consortium_Balance sheet_Xl0000028 2" xfId="5923" xr:uid="{96620FC5-50EA-49D0-AC35-9E6A82BA576F}"/>
    <cellStyle name="s_Valuation _Ebit-tree-version 5p_Discovery_Financials Consortium_Balance sheet_Xl0000028 2 2" xfId="11270" xr:uid="{E8A4F5BF-552D-4856-A5C4-A855D9DDC3B3}"/>
    <cellStyle name="s_Valuation _Ebit-tree-version 5p_Discovery_Financials Consortium_Balance sheet_Xl0000028 3" xfId="6345" xr:uid="{89AF12E6-7618-428D-A668-C566A61C0DED}"/>
    <cellStyle name="s_Valuation _Ebit-tree-version 5p_Discovery_Financials Consortium_Balance sheet_Xl0000028 3 2" xfId="11271" xr:uid="{F50A5908-8FB3-4A6D-9874-EED497A8A868}"/>
    <cellStyle name="s_Valuation _Ebit-tree-version 5p_Discovery_Financials Consortium_Balance sheet_Xl0000028 4" xfId="11269" xr:uid="{60274345-783D-4E31-A4A6-955E4D4C4978}"/>
    <cellStyle name="s_Valuation _Ebit-tree-version 5p_Discovery_Financials-ent details_Consortium" xfId="228" xr:uid="{6CEBBB78-A639-4F31-BF20-7194216CB75A}"/>
    <cellStyle name="s_Valuation _Ebit-tree-version 5p_Discovery_Financials-ent details_Consortium 2" xfId="5020" xr:uid="{0F1EE840-4724-4653-91E0-83DEFD394F50}"/>
    <cellStyle name="s_Valuation _Ebit-tree-version 5p_Discovery_Financials-ent details_Consortium 2 2" xfId="5021" xr:uid="{3AAD6467-01FE-4263-A11D-B739BB151316}"/>
    <cellStyle name="s_Valuation _Ebit-tree-version 5p_Discovery_Financials-ent details_Consortium 2 2 2" xfId="5924" xr:uid="{AC9B0E44-1ED3-485D-8BB8-B72B5CF1B473}"/>
    <cellStyle name="s_Valuation _Ebit-tree-version 5p_Discovery_Financials-ent details_Consortium 2 2 2 2" xfId="11273" xr:uid="{B69D2C4C-4957-4ED0-97FF-0E9ED32E0AE4}"/>
    <cellStyle name="s_Valuation _Ebit-tree-version 5p_Discovery_Financials-ent details_Consortium 2 2 3" xfId="6343" xr:uid="{178B5F8B-7186-4FE4-AFAB-266E7AB6A294}"/>
    <cellStyle name="s_Valuation _Ebit-tree-version 5p_Discovery_Financials-ent details_Consortium 2 2 3 2" xfId="11274" xr:uid="{4A6E2F26-C89D-4D2F-8F74-90BF36222A80}"/>
    <cellStyle name="s_Valuation _Ebit-tree-version 5p_Discovery_Financials-ent details_Consortium 2 2 4" xfId="11272" xr:uid="{85669D02-C125-4AC0-B09C-7CB7A8287778}"/>
    <cellStyle name="s_Valuation _Ebit-tree-version 5p_Discovery_Financials-ent details_Consortium 2 3" xfId="5311" xr:uid="{05A82E48-FD03-40A0-B243-E8CE3892AA94}"/>
    <cellStyle name="s_Valuation _Ebit-tree-version 5p_Discovery_Financials-ent details_Consortium 2 3 2" xfId="5925" xr:uid="{5432C22F-D4BF-44A3-9773-D1B44620139C}"/>
    <cellStyle name="s_Valuation _Ebit-tree-version 5p_Discovery_Financials-ent details_Consortium 2 3 2 2" xfId="11276" xr:uid="{7789291C-B76A-4532-BFBB-EEE3D2B360B3}"/>
    <cellStyle name="s_Valuation _Ebit-tree-version 5p_Discovery_Financials-ent details_Consortium 2 3 3" xfId="6342" xr:uid="{20BF104C-08CD-4C02-83BC-AFF0E145F124}"/>
    <cellStyle name="s_Valuation _Ebit-tree-version 5p_Discovery_Financials-ent details_Consortium 2 3 3 2" xfId="11277" xr:uid="{94648FF2-AB28-469E-921E-BC541B52B97B}"/>
    <cellStyle name="s_Valuation _Ebit-tree-version 5p_Discovery_Financials-ent details_Consortium 2 3 4" xfId="11275" xr:uid="{FD1208AB-B861-483C-AED3-294216DE7B1C}"/>
    <cellStyle name="s_Valuation _Ebit-tree-version 5p_Discovery_Financials-ent details_Consortium 2 4" xfId="6344" xr:uid="{CE14311C-6D63-4C38-90F8-71CF7F200D15}"/>
    <cellStyle name="s_Valuation _Ebit-tree-version 5p_Discovery_Financials-ent details_Consortium 2 4 2" xfId="11278" xr:uid="{4A85490F-4A55-427F-AEAF-E3CA743BA1EC}"/>
    <cellStyle name="s_Valuation _Ebit-tree-version 5p_Discovery_Financials-ent details_Consortium 3" xfId="5516" xr:uid="{403B0715-17F1-4ADD-A4E5-6D62C3315167}"/>
    <cellStyle name="s_Valuation _Ebit-tree-version 5p_Discovery_Financials-ent details_Consortium 3 2" xfId="6341" xr:uid="{4C2ED1F8-1B77-4F7F-90C9-3F494F31F61E}"/>
    <cellStyle name="s_Valuation _Ebit-tree-version 5p_Discovery_Financials-ent details_Consortium 3 2 2" xfId="11280" xr:uid="{CC0B5F03-661E-4DB2-8904-1A408B88553C}"/>
    <cellStyle name="s_Valuation _Ebit-tree-version 5p_Discovery_Financials-ent details_Consortium 3 3" xfId="11279" xr:uid="{59BF8D86-EE62-4E5F-8E9A-EC9368F030F2}"/>
    <cellStyle name="s_Valuation _Ebit-tree-version 5p_Discovery_Financials-ent details_Consortium 4" xfId="6340" xr:uid="{C6EE607B-214F-43A0-89B8-01F3FC16E45F}"/>
    <cellStyle name="s_Valuation _Ebit-tree-version 5p_Discovery_Financials-ent details_Consortium 4 2" xfId="11281" xr:uid="{CFE8D0D2-36C9-428C-A43E-08A8BBF751C5}"/>
    <cellStyle name="s_Valuation _Ebit-tree-version 5p_Discovery_Financials-ent details_Consortium 5" xfId="6339" xr:uid="{F63E9342-D24A-4CC1-8CF6-C547F69C1C4F}"/>
    <cellStyle name="s_Valuation _Ebit-tree-version 5p_Discovery_Financials-ent details_Consortium 5 2" xfId="11282" xr:uid="{AB52E463-F214-4ED2-925E-711BA31D75F5}"/>
    <cellStyle name="s_Valuation _Ebit-tree-version 5p_Discovery_Financials-ent details_Consortium 6" xfId="6049" xr:uid="{7D33331C-0601-4C82-A6C3-673600AA7A9B}"/>
    <cellStyle name="s_Valuation _Ebit-tree-version 5p_Discovery_Financials-ent details_Consortium 6 2" xfId="11283" xr:uid="{85122C85-0ED4-450B-A246-D58315B8C444}"/>
    <cellStyle name="s_Valuation _Ebit-tree-version 5p_Discovery_Financials-ent details_Consortium_061_QR1_FINAL" xfId="229" xr:uid="{2F0AFDB2-7EF6-4560-8B0A-C8774F429C14}"/>
    <cellStyle name="s_Valuation _Ebit-tree-version 5p_Discovery_Financials-ent details_Consortium_061_QR1_FINAL 2" xfId="5926" xr:uid="{E08B7F09-D3CF-401C-B429-7F212A198FB0}"/>
    <cellStyle name="s_Valuation _Ebit-tree-version 5p_Discovery_Financials-ent details_Consortium_061_QR1_FINAL 2 2" xfId="11285" xr:uid="{B49A9D74-D56E-4959-91FB-1F0CC2EBE7E4}"/>
    <cellStyle name="s_Valuation _Ebit-tree-version 5p_Discovery_Financials-ent details_Consortium_061_QR1_FINAL 3" xfId="6338" xr:uid="{0A1CE6E2-BFEB-45A1-86FE-027EC809A3AD}"/>
    <cellStyle name="s_Valuation _Ebit-tree-version 5p_Discovery_Financials-ent details_Consortium_061_QR1_FINAL 3 2" xfId="11286" xr:uid="{BC40B5B7-71B1-44BB-BF3D-7175D29C562C}"/>
    <cellStyle name="s_Valuation _Ebit-tree-version 5p_Discovery_Financials-ent details_Consortium_061_QR1_FINAL 4" xfId="11284" xr:uid="{DEFAC953-07A0-4D7C-8959-C7E431B1B9F0}"/>
    <cellStyle name="s_Valuation _Ebit-tree-version 5p_Discovery_Financials-ent details_Consortium_2012 QR1 Waterfall_Capex28 3 2012" xfId="5022" xr:uid="{DEF7624A-62AD-46AD-9DB4-852AA1B3855E}"/>
    <cellStyle name="s_Valuation _Ebit-tree-version 5p_Discovery_Financials-ent details_Consortium_2012 QR1 Waterfall_Capex28 3 2012 2" xfId="5927" xr:uid="{9A4E8446-549B-4045-8B08-D65C11B718EA}"/>
    <cellStyle name="s_Valuation _Ebit-tree-version 5p_Discovery_Financials-ent details_Consortium_2012 QR1 Waterfall_Capex28 3 2012 2 2" xfId="11288" xr:uid="{E2C01B21-B80B-49B5-9237-158A2F755688}"/>
    <cellStyle name="s_Valuation _Ebit-tree-version 5p_Discovery_Financials-ent details_Consortium_2012 QR1 Waterfall_Capex28 3 2012 3" xfId="6048" xr:uid="{647E77AB-AF5E-4241-B234-106E13B5CC90}"/>
    <cellStyle name="s_Valuation _Ebit-tree-version 5p_Discovery_Financials-ent details_Consortium_2012 QR1 Waterfall_Capex28 3 2012 3 2" xfId="11289" xr:uid="{7E99D22D-D8EE-4CA6-93CB-83CCD1C91511}"/>
    <cellStyle name="s_Valuation _Ebit-tree-version 5p_Discovery_Financials-ent details_Consortium_2012 QR1 Waterfall_Capex28 3 2012 4" xfId="11287" xr:uid="{3F692B3F-5186-4C78-AB51-088A8BDD44F8}"/>
    <cellStyle name="s_Valuation _Ebit-tree-version 5p_Discovery_Financials-ent details_Consortium_Cash_Flow_2011" xfId="5023" xr:uid="{D4F16E5A-ECF3-4C1B-994E-6E0CCBBB144A}"/>
    <cellStyle name="s_Valuation _Ebit-tree-version 5p_Discovery_Financials-ent details_Consortium_Cash_Flow_2011 2" xfId="5928" xr:uid="{82E2C1FB-45CD-4D1C-8D1B-8075AC476BDF}"/>
    <cellStyle name="s_Valuation _Ebit-tree-version 5p_Discovery_Financials-ent details_Consortium_Cash_Flow_2011 2 2" xfId="11291" xr:uid="{D399D530-25B4-420E-82AE-26836E310828}"/>
    <cellStyle name="s_Valuation _Ebit-tree-version 5p_Discovery_Financials-ent details_Consortium_Cash_Flow_2011 3" xfId="6337" xr:uid="{57B06E5D-F749-4929-8C7E-C7D7C3390022}"/>
    <cellStyle name="s_Valuation _Ebit-tree-version 5p_Discovery_Financials-ent details_Consortium_Cash_Flow_2011 3 2" xfId="11292" xr:uid="{9C9E67AB-C62B-4595-9A7E-1C1928E899EC}"/>
    <cellStyle name="s_Valuation _Ebit-tree-version 5p_Discovery_Financials-ent details_Consortium_Cash_Flow_2011 4" xfId="11290" xr:uid="{F6133A7C-F7BE-45DC-9936-75F94409880A}"/>
    <cellStyle name="s_Valuation _Ebit-tree-version 5p_Discovery_Financials-ent details_Consortium_Consolidated_Income Statement_2011" xfId="5024" xr:uid="{A43F4B25-6575-4D37-BB7E-FB6C8B38EF64}"/>
    <cellStyle name="s_Valuation _Ebit-tree-version 5p_Discovery_Financials-ent details_Consortium_Consolidated_Income Statement_2011 2" xfId="5025" xr:uid="{9B375617-5484-475C-BF34-1EF7EC72CF9B}"/>
    <cellStyle name="s_Valuation _Ebit-tree-version 5p_Discovery_Financials-ent details_Consortium_Consolidated_Income Statement_2011 2 2" xfId="5929" xr:uid="{B83B5DD3-6CCC-4A38-842E-B289292F00CA}"/>
    <cellStyle name="s_Valuation _Ebit-tree-version 5p_Discovery_Financials-ent details_Consortium_Consolidated_Income Statement_2011 2 2 2" xfId="11295" xr:uid="{73CC49FA-8A27-4EAD-9B72-3400DC505E0A}"/>
    <cellStyle name="s_Valuation _Ebit-tree-version 5p_Discovery_Financials-ent details_Consortium_Consolidated_Income Statement_2011 2 3" xfId="6335" xr:uid="{AE9C0D5D-C806-4501-9C2C-6F88BD854DEC}"/>
    <cellStyle name="s_Valuation _Ebit-tree-version 5p_Discovery_Financials-ent details_Consortium_Consolidated_Income Statement_2011 2 3 2" xfId="11296" xr:uid="{A6D20003-5020-4166-984A-075545FF657B}"/>
    <cellStyle name="s_Valuation _Ebit-tree-version 5p_Discovery_Financials-ent details_Consortium_Consolidated_Income Statement_2011 2 4" xfId="11294" xr:uid="{C6D1A5CB-9AC0-4B2B-AA81-AA478C5A42DB}"/>
    <cellStyle name="s_Valuation _Ebit-tree-version 5p_Discovery_Financials-ent details_Consortium_Consolidated_Income Statement_2011 3" xfId="5930" xr:uid="{000E549A-4F30-48BE-8DCE-8DCFAF4D841C}"/>
    <cellStyle name="s_Valuation _Ebit-tree-version 5p_Discovery_Financials-ent details_Consortium_Consolidated_Income Statement_2011 3 2" xfId="11297" xr:uid="{CE882837-4375-449C-8077-279E660EDE03}"/>
    <cellStyle name="s_Valuation _Ebit-tree-version 5p_Discovery_Financials-ent details_Consortium_Consolidated_Income Statement_2011 4" xfId="6336" xr:uid="{90F6E0EF-CD2C-4525-9624-93456B3CA46A}"/>
    <cellStyle name="s_Valuation _Ebit-tree-version 5p_Discovery_Financials-ent details_Consortium_Consolidated_Income Statement_2011 4 2" xfId="11298" xr:uid="{134BF6E9-19C0-426B-ADD3-2535D293683B}"/>
    <cellStyle name="s_Valuation _Ebit-tree-version 5p_Discovery_Financials-ent details_Consortium_Consolidated_Income Statement_2011 5" xfId="11293" xr:uid="{E8F4FA1D-8854-46C2-970C-48A700366DDF}"/>
    <cellStyle name="s_Valuation _Ebit-tree-version 5p_Discovery_Financials-ent details_Consortium_EBIT Var Bud" xfId="5026" xr:uid="{AEF92956-6DC9-4451-8401-B6732D0C85EE}"/>
    <cellStyle name="s_Valuation _Ebit-tree-version 5p_Discovery_Financials-ent details_Consortium_EBIT Var Bud 2" xfId="6334" xr:uid="{0C92DBDD-B46B-4B96-9FA9-2BA11549F83B}"/>
    <cellStyle name="s_Valuation _Ebit-tree-version 5p_Discovery_Financials-ent details_Consortium_EBIT Var Bud 2 2" xfId="11299" xr:uid="{B5CCBEA2-36C1-45CB-9791-183705C9C16E}"/>
    <cellStyle name="s_Valuation _Ebit-tree-version 5p_Discovery_Financials-ent details_Consortium_écritures ESOP 2011- closing 08-2011" xfId="230" xr:uid="{E7081D65-40DA-4EB9-A556-AF7EE58B7335}"/>
    <cellStyle name="s_Valuation _Ebit-tree-version 5p_Discovery_Financials-ent details_Consortium_écritures ESOP 2011- closing 08-2011 2" xfId="5931" xr:uid="{6BBF6601-9D47-4445-959E-1976FE78A0BD}"/>
    <cellStyle name="s_Valuation _Ebit-tree-version 5p_Discovery_Financials-ent details_Consortium_écritures ESOP 2011- closing 08-2011 2 2" xfId="11301" xr:uid="{E66EAE4B-4EAF-462F-A593-EA01BFFF87A6}"/>
    <cellStyle name="s_Valuation _Ebit-tree-version 5p_Discovery_Financials-ent details_Consortium_écritures ESOP 2011- closing 08-2011 3" xfId="6333" xr:uid="{AA106456-3BF5-4F27-AC03-C0D945FBDA54}"/>
    <cellStyle name="s_Valuation _Ebit-tree-version 5p_Discovery_Financials-ent details_Consortium_écritures ESOP 2011- closing 08-2011 3 2" xfId="11302" xr:uid="{A4AD2CFA-8751-4D90-961D-F0E559BDF7E7}"/>
    <cellStyle name="s_Valuation _Ebit-tree-version 5p_Discovery_Financials-ent details_Consortium_écritures ESOP 2011- closing 08-2011 4" xfId="11300" xr:uid="{996BB8BA-757F-4076-AA90-52F059D05FDF}"/>
    <cellStyle name="s_Valuation _Ebit-tree-version 5p_Discovery_Financials-ent details_Consortium_ESOP vEY_detail calculation_closing 2009_AFTER Towers Watson Input" xfId="231" xr:uid="{3E8952EB-DB09-43F0-8B0B-61B61E88A9E4}"/>
    <cellStyle name="s_Valuation _Ebit-tree-version 5p_Discovery_Financials-ent details_Consortium_ESOP vEY_detail calculation_closing 2009_AFTER Towers Watson Input 2" xfId="5932" xr:uid="{C86A2F4E-6771-45F8-813B-23A79DAF991F}"/>
    <cellStyle name="s_Valuation _Ebit-tree-version 5p_Discovery_Financials-ent details_Consortium_ESOP vEY_detail calculation_closing 2009_AFTER Towers Watson Input 2 2" xfId="11304" xr:uid="{CB266600-4511-41D4-A5B6-5C9E1490C4C3}"/>
    <cellStyle name="s_Valuation _Ebit-tree-version 5p_Discovery_Financials-ent details_Consortium_ESOP vEY_detail calculation_closing 2009_AFTER Towers Watson Input 3" xfId="6332" xr:uid="{F3FADC7B-EFA3-49D4-B19A-7D1D5E5D0029}"/>
    <cellStyle name="s_Valuation _Ebit-tree-version 5p_Discovery_Financials-ent details_Consortium_ESOP vEY_detail calculation_closing 2009_AFTER Towers Watson Input 3 2" xfId="11305" xr:uid="{22C12B72-C0C1-4628-ABEF-22AB479D3929}"/>
    <cellStyle name="s_Valuation _Ebit-tree-version 5p_Discovery_Financials-ent details_Consortium_ESOP vEY_detail calculation_closing 2009_AFTER Towers Watson Input 4" xfId="11303" xr:uid="{C73A6224-D41A-497F-A4B8-06C72310C2CA}"/>
    <cellStyle name="s_Valuation _Ebit-tree-version 5p_Discovery_Financials-ent details_Consortium_ETR " xfId="368" xr:uid="{36BD29C5-8422-4263-AA6E-4EF2044591AC}"/>
    <cellStyle name="s_Valuation _Ebit-tree-version 5p_Discovery_Financials-ent details_Consortium_ETR  2" xfId="5933" xr:uid="{9C20F3D0-8804-48D7-ACCD-1A21B3F69152}"/>
    <cellStyle name="s_Valuation _Ebit-tree-version 5p_Discovery_Financials-ent details_Consortium_ETR  2 2" xfId="11307" xr:uid="{55B29854-8620-4CFE-9051-AE0167EEB078}"/>
    <cellStyle name="s_Valuation _Ebit-tree-version 5p_Discovery_Financials-ent details_Consortium_ETR  3" xfId="6331" xr:uid="{339BDA9F-E48F-4A42-B392-891FA1EDE7F8}"/>
    <cellStyle name="s_Valuation _Ebit-tree-version 5p_Discovery_Financials-ent details_Consortium_ETR  3 2" xfId="11308" xr:uid="{8C98EA82-9DB4-497A-AAEF-12FD56746D01}"/>
    <cellStyle name="s_Valuation _Ebit-tree-version 5p_Discovery_Financials-ent details_Consortium_ETR  4" xfId="11306" xr:uid="{98D7F398-614C-473A-A6D8-67497C3B3538}"/>
    <cellStyle name="s_Valuation _Ebit-tree-version 5p_Discovery_Financials-ent details_Consortium_ETR _Reporting Bundle_2012 04" xfId="369" xr:uid="{6A0DFE6D-3F8E-4F88-AA9C-D115B5F38AEA}"/>
    <cellStyle name="s_Valuation _Ebit-tree-version 5p_Discovery_Financials-ent details_Consortium_ETR _Reporting Bundle_2012 04 2" xfId="5934" xr:uid="{4CE791DD-A628-4DFF-B8D2-F9B96F1AA1FC}"/>
    <cellStyle name="s_Valuation _Ebit-tree-version 5p_Discovery_Financials-ent details_Consortium_ETR _Reporting Bundle_2012 04 2 2" xfId="11310" xr:uid="{F1264081-DD90-4FBD-B56D-B767919E5FB1}"/>
    <cellStyle name="s_Valuation _Ebit-tree-version 5p_Discovery_Financials-ent details_Consortium_ETR _Reporting Bundle_2012 04 3" xfId="6330" xr:uid="{F0FAB269-5596-439E-BEB6-C8DE404DD028}"/>
    <cellStyle name="s_Valuation _Ebit-tree-version 5p_Discovery_Financials-ent details_Consortium_ETR _Reporting Bundle_2012 04 3 2" xfId="11311" xr:uid="{B16B1CC7-9654-4AEE-B214-4550E02661B6}"/>
    <cellStyle name="s_Valuation _Ebit-tree-version 5p_Discovery_Financials-ent details_Consortium_ETR _Reporting Bundle_2012 04 4" xfId="11309" xr:uid="{EA7D1485-5519-452C-9361-752768EA77B8}"/>
    <cellStyle name="s_Valuation _Ebit-tree-version 5p_Discovery_Financials-ent details_Consortium_ETR-Summary" xfId="370" xr:uid="{7309D0EA-9AB0-4199-AD08-A1639B089A06}"/>
    <cellStyle name="s_Valuation _Ebit-tree-version 5p_Discovery_Financials-ent details_Consortium_ETR-Summary 2" xfId="5935" xr:uid="{58DD9E34-C261-4EC5-8330-2B48F5AAA07D}"/>
    <cellStyle name="s_Valuation _Ebit-tree-version 5p_Discovery_Financials-ent details_Consortium_ETR-Summary 2 2" xfId="11313" xr:uid="{4A749748-364B-48E3-916A-E64C313F59D4}"/>
    <cellStyle name="s_Valuation _Ebit-tree-version 5p_Discovery_Financials-ent details_Consortium_ETR-Summary 3" xfId="6329" xr:uid="{C6BE5233-2299-4FCD-B31F-A5D09EFE6130}"/>
    <cellStyle name="s_Valuation _Ebit-tree-version 5p_Discovery_Financials-ent details_Consortium_ETR-Summary 3 2" xfId="11314" xr:uid="{0F2B0DDF-49FC-46DE-A912-2EE492E9E3A0}"/>
    <cellStyle name="s_Valuation _Ebit-tree-version 5p_Discovery_Financials-ent details_Consortium_ETR-Summary 4" xfId="11312" xr:uid="{C9686E41-FAE8-4749-B351-39CF49CB66BC}"/>
    <cellStyle name="s_Valuation _Ebit-tree-version 5p_Discovery_Financials-ent details_Consortium_ETR-Summary_Reporting Bundle_2012 04" xfId="371" xr:uid="{CF03E7F3-B65A-44BC-876A-44C78B734515}"/>
    <cellStyle name="s_Valuation _Ebit-tree-version 5p_Discovery_Financials-ent details_Consortium_ETR-Summary_Reporting Bundle_2012 04 2" xfId="5936" xr:uid="{977FF65E-48CA-46BF-B659-47A1AAD2BE9F}"/>
    <cellStyle name="s_Valuation _Ebit-tree-version 5p_Discovery_Financials-ent details_Consortium_ETR-Summary_Reporting Bundle_2012 04 2 2" xfId="11316" xr:uid="{55616E96-CFDE-4231-B3AA-698571FDC713}"/>
    <cellStyle name="s_Valuation _Ebit-tree-version 5p_Discovery_Financials-ent details_Consortium_ETR-Summary_Reporting Bundle_2012 04 3" xfId="6047" xr:uid="{7357009A-1938-4F8B-92BE-F0E051E8944A}"/>
    <cellStyle name="s_Valuation _Ebit-tree-version 5p_Discovery_Financials-ent details_Consortium_ETR-Summary_Reporting Bundle_2012 04 3 2" xfId="11317" xr:uid="{666AE76A-E261-4E6B-B56F-61A1B980AE8D}"/>
    <cellStyle name="s_Valuation _Ebit-tree-version 5p_Discovery_Financials-ent details_Consortium_ETR-Summary_Reporting Bundle_2012 04 4" xfId="11315" xr:uid="{4F7AC08F-EFA2-4CB2-AA38-8CBE6F7964B0}"/>
    <cellStyle name="s_Valuation _Ebit-tree-version 5p_Discovery_Financials-ent details_Consortium_GL_Payroll with Code Prime 06102011xls" xfId="372" xr:uid="{243E31AF-9FC2-4726-8F49-CAFD81068427}"/>
    <cellStyle name="s_Valuation _Ebit-tree-version 5p_Discovery_Financials-ent details_Consortium_GL_Payroll with Code Prime 06102011xls 2" xfId="5027" xr:uid="{F2004D5B-7B6C-4C6A-8EE4-34961F797B27}"/>
    <cellStyle name="s_Valuation _Ebit-tree-version 5p_Discovery_Financials-ent details_Consortium_GL_Payroll with Code Prime 06102011xls 2 2" xfId="5937" xr:uid="{BD51DE8C-0C9E-4FDE-ACF8-46D77531DD97}"/>
    <cellStyle name="s_Valuation _Ebit-tree-version 5p_Discovery_Financials-ent details_Consortium_GL_Payroll with Code Prime 06102011xls 2 2 2" xfId="11320" xr:uid="{3B6A779D-AD14-4843-9863-78E875908202}"/>
    <cellStyle name="s_Valuation _Ebit-tree-version 5p_Discovery_Financials-ent details_Consortium_GL_Payroll with Code Prime 06102011xls 2 3" xfId="6327" xr:uid="{0A5A3C10-E50B-42AD-B427-BD8636BD85B9}"/>
    <cellStyle name="s_Valuation _Ebit-tree-version 5p_Discovery_Financials-ent details_Consortium_GL_Payroll with Code Prime 06102011xls 2 3 2" xfId="11321" xr:uid="{7861ECBD-A0B4-46C1-AEFF-E1238812BCC0}"/>
    <cellStyle name="s_Valuation _Ebit-tree-version 5p_Discovery_Financials-ent details_Consortium_GL_Payroll with Code Prime 06102011xls 2 4" xfId="11319" xr:uid="{87828819-0916-4B81-A007-1EC3425E98E2}"/>
    <cellStyle name="s_Valuation _Ebit-tree-version 5p_Discovery_Financials-ent details_Consortium_GL_Payroll with Code Prime 06102011xls 3" xfId="5938" xr:uid="{5A6DDF69-2FD4-4EEC-BA23-EB9D57E5A596}"/>
    <cellStyle name="s_Valuation _Ebit-tree-version 5p_Discovery_Financials-ent details_Consortium_GL_Payroll with Code Prime 06102011xls 3 2" xfId="11322" xr:uid="{427DFE49-33EE-4102-9F42-DBE3DD2C838C}"/>
    <cellStyle name="s_Valuation _Ebit-tree-version 5p_Discovery_Financials-ent details_Consortium_GL_Payroll with Code Prime 06102011xls 4" xfId="6328" xr:uid="{0152919A-3F7D-41C9-ACD8-EC1EA4DE43FA}"/>
    <cellStyle name="s_Valuation _Ebit-tree-version 5p_Discovery_Financials-ent details_Consortium_GL_Payroll with Code Prime 06102011xls 4 2" xfId="11323" xr:uid="{1DDE983A-F0B9-40F3-BE76-9333E686B732}"/>
    <cellStyle name="s_Valuation _Ebit-tree-version 5p_Discovery_Financials-ent details_Consortium_GL_Payroll with Code Prime 06102011xls 5" xfId="11318" xr:uid="{B58CA2B0-373B-443F-8C5F-3353AFEEFEFE}"/>
    <cellStyle name="s_Valuation _Ebit-tree-version 5p_Discovery_Financials-ent details_Consortium_GL_Payroll with Code Prime102011" xfId="373" xr:uid="{ACDFA7EB-C56D-4EB1-A1BB-0C0E4CD2A85A}"/>
    <cellStyle name="s_Valuation _Ebit-tree-version 5p_Discovery_Financials-ent details_Consortium_GL_Payroll with Code Prime102011 2" xfId="5028" xr:uid="{1601B598-9178-4A3B-AB7D-C89525E33482}"/>
    <cellStyle name="s_Valuation _Ebit-tree-version 5p_Discovery_Financials-ent details_Consortium_GL_Payroll with Code Prime102011 2 2" xfId="5939" xr:uid="{5C9EF457-96E2-4EA7-8DAB-67DAED545E10}"/>
    <cellStyle name="s_Valuation _Ebit-tree-version 5p_Discovery_Financials-ent details_Consortium_GL_Payroll with Code Prime102011 2 2 2" xfId="11326" xr:uid="{1ADC5FCE-54F2-4993-AC1A-2F612F089A6D}"/>
    <cellStyle name="s_Valuation _Ebit-tree-version 5p_Discovery_Financials-ent details_Consortium_GL_Payroll with Code Prime102011 2 3" xfId="6325" xr:uid="{66BF1985-38B3-4A7D-85F0-9884FCDA7505}"/>
    <cellStyle name="s_Valuation _Ebit-tree-version 5p_Discovery_Financials-ent details_Consortium_GL_Payroll with Code Prime102011 2 3 2" xfId="11327" xr:uid="{BA07BB0D-4C4A-4B46-AFA0-607D39541B38}"/>
    <cellStyle name="s_Valuation _Ebit-tree-version 5p_Discovery_Financials-ent details_Consortium_GL_Payroll with Code Prime102011 2 4" xfId="11325" xr:uid="{52A6B96C-5092-4A89-ADE0-1F4DA9B28E30}"/>
    <cellStyle name="s_Valuation _Ebit-tree-version 5p_Discovery_Financials-ent details_Consortium_GL_Payroll with Code Prime102011 3" xfId="5940" xr:uid="{AFAE4968-00B4-4F63-A3CB-EC71D6F47BAA}"/>
    <cellStyle name="s_Valuation _Ebit-tree-version 5p_Discovery_Financials-ent details_Consortium_GL_Payroll with Code Prime102011 3 2" xfId="11328" xr:uid="{12CFE8F7-88A5-4BCE-ABA7-42805C61D81F}"/>
    <cellStyle name="s_Valuation _Ebit-tree-version 5p_Discovery_Financials-ent details_Consortium_GL_Payroll with Code Prime102011 4" xfId="6326" xr:uid="{DA56E2C9-0286-4334-8893-41F677FDEFF8}"/>
    <cellStyle name="s_Valuation _Ebit-tree-version 5p_Discovery_Financials-ent details_Consortium_GL_Payroll with Code Prime102011 4 2" xfId="11329" xr:uid="{4FF4442C-E9EF-4252-855D-F4C348041502}"/>
    <cellStyle name="s_Valuation _Ebit-tree-version 5p_Discovery_Financials-ent details_Consortium_GL_Payroll with Code Prime102011 5" xfId="11324" xr:uid="{4F2CA420-4E1D-4CF5-AABB-F841FE7AF804}"/>
    <cellStyle name="s_Valuation _Ebit-tree-version 5p_Discovery_Financials-ent details_Consortium_Net debt historicals" xfId="232" xr:uid="{1ABFB109-AF9F-429F-B326-6C87A43B4385}"/>
    <cellStyle name="s_Valuation _Ebit-tree-version 5p_Discovery_Financials-ent details_Consortium_Net debt historicals 2" xfId="5941" xr:uid="{9F78172C-7183-4EB9-BF89-6EA35C94278F}"/>
    <cellStyle name="s_Valuation _Ebit-tree-version 5p_Discovery_Financials-ent details_Consortium_Net debt historicals 2 2" xfId="11331" xr:uid="{39B84CB9-EF9D-44DB-A680-7FE9ED4BCBBC}"/>
    <cellStyle name="s_Valuation _Ebit-tree-version 5p_Discovery_Financials-ent details_Consortium_Net debt historicals 3" xfId="6324" xr:uid="{B1C1CB26-A4B0-4B5E-A7EF-F0F178BDDF61}"/>
    <cellStyle name="s_Valuation _Ebit-tree-version 5p_Discovery_Financials-ent details_Consortium_Net debt historicals 3 2" xfId="11332" xr:uid="{F63F960A-320C-4855-9A10-271AEFF4B319}"/>
    <cellStyle name="s_Valuation _Ebit-tree-version 5p_Discovery_Financials-ent details_Consortium_Net debt historicals 4" xfId="11330" xr:uid="{3E1497C1-FE47-40E2-9D93-A1232364B9CF}"/>
    <cellStyle name="s_Valuation _Ebit-tree-version 5p_Discovery_Financials-ent details_Consortium_Operation viability" xfId="5029" xr:uid="{64289020-733F-4CB1-A31A-817440AB72E0}"/>
    <cellStyle name="s_Valuation _Ebit-tree-version 5p_Discovery_Financials-ent details_Consortium_Operation viability 2" xfId="5030" xr:uid="{1DB3437A-2035-4633-9EE3-295C068988AA}"/>
    <cellStyle name="s_Valuation _Ebit-tree-version 5p_Discovery_Financials-ent details_Consortium_Operation viability 2 2" xfId="6322" xr:uid="{E3EC6292-DE8F-4FBD-84F3-98EE5F2C4002}"/>
    <cellStyle name="s_Valuation _Ebit-tree-version 5p_Discovery_Financials-ent details_Consortium_Operation viability 2 2 2" xfId="11333" xr:uid="{74399B84-5E42-4DAB-9738-0AB6C15B894B}"/>
    <cellStyle name="s_Valuation _Ebit-tree-version 5p_Discovery_Financials-ent details_Consortium_Operation viability 3" xfId="6323" xr:uid="{423DC665-AD47-4952-8D98-3FAE499B9033}"/>
    <cellStyle name="s_Valuation _Ebit-tree-version 5p_Discovery_Financials-ent details_Consortium_Operation viability 3 2" xfId="11334" xr:uid="{6FE0DDC9-EE50-43CC-B7CC-D99D6382F456}"/>
    <cellStyle name="s_Valuation _Ebit-tree-version 5p_Discovery_Financials-ent details_Consortium_QR1 2012 BS  CF" xfId="5031" xr:uid="{4F33EAB0-F474-4124-8B96-7BF8B58B9772}"/>
    <cellStyle name="s_Valuation _Ebit-tree-version 5p_Discovery_Financials-ent details_Consortium_QR1 2012 BS  CF 2" xfId="5942" xr:uid="{5A83C116-D156-48C3-AE14-6C9499C0744F}"/>
    <cellStyle name="s_Valuation _Ebit-tree-version 5p_Discovery_Financials-ent details_Consortium_QR1 2012 BS  CF 2 2" xfId="11336" xr:uid="{E43D9C28-38CF-48DD-8EA4-1864AC83500A}"/>
    <cellStyle name="s_Valuation _Ebit-tree-version 5p_Discovery_Financials-ent details_Consortium_QR1 2012 BS  CF 3" xfId="6321" xr:uid="{50973AE4-5B8C-4D1A-BB08-AB35090893CC}"/>
    <cellStyle name="s_Valuation _Ebit-tree-version 5p_Discovery_Financials-ent details_Consortium_QR1 2012 BS  CF 3 2" xfId="11337" xr:uid="{3350BA4C-D8F4-4FB6-BBC4-84367D20EDE6}"/>
    <cellStyle name="s_Valuation _Ebit-tree-version 5p_Discovery_Financials-ent details_Consortium_QR1 2012 BS  CF 4" xfId="11335" xr:uid="{B28CD865-5BD7-4FA3-A790-47EEAF04AB49}"/>
    <cellStyle name="s_Valuation _Ebit-tree-version 5p_Discovery_Financials-ent details_Consortium_QR1 2012 input for Cash flow WB 13 4 2012 FINAL" xfId="5032" xr:uid="{CC5AA687-30DB-406D-AB27-558C450E43AE}"/>
    <cellStyle name="s_Valuation _Ebit-tree-version 5p_Discovery_Financials-ent details_Consortium_QR1 2012 input for Cash flow WB 13 4 2012 FINAL 2" xfId="5943" xr:uid="{FCA197A7-1D9E-46C9-BD48-4CBD8B2E4FAF}"/>
    <cellStyle name="s_Valuation _Ebit-tree-version 5p_Discovery_Financials-ent details_Consortium_QR1 2012 input for Cash flow WB 13 4 2012 FINAL 2 2" xfId="11339" xr:uid="{2EC1DDEE-01AA-4065-9D02-1D963F5F28DE}"/>
    <cellStyle name="s_Valuation _Ebit-tree-version 5p_Discovery_Financials-ent details_Consortium_QR1 2012 input for Cash flow WB 13 4 2012 FINAL 3" xfId="6320" xr:uid="{F619943C-03EC-45B6-AD1F-C49E7DCAC286}"/>
    <cellStyle name="s_Valuation _Ebit-tree-version 5p_Discovery_Financials-ent details_Consortium_QR1 2012 input for Cash flow WB 13 4 2012 FINAL 3 2" xfId="11340" xr:uid="{A85089A4-DCA8-4877-A296-0F72E31ACF82}"/>
    <cellStyle name="s_Valuation _Ebit-tree-version 5p_Discovery_Financials-ent details_Consortium_QR1 2012 input for Cash flow WB 13 4 2012 FINAL 4" xfId="11338" xr:uid="{4165E6C8-0ACF-43B4-87E1-44A95DBC1C28}"/>
    <cellStyle name="s_Valuation _Ebit-tree-version 5p_Discovery_Financials-ent details_Consortium_QRI 2012 BS - CF_FINAL" xfId="5033" xr:uid="{B89D902B-A9AB-429B-B345-4CB45AA89713}"/>
    <cellStyle name="s_Valuation _Ebit-tree-version 5p_Discovery_Financials-ent details_Consortium_QRI 2012 BS - CF_FINAL 2" xfId="5944" xr:uid="{13A99544-0E35-4E5D-B35C-7D77FD3184ED}"/>
    <cellStyle name="s_Valuation _Ebit-tree-version 5p_Discovery_Financials-ent details_Consortium_QRI 2012 BS - CF_FINAL 2 2" xfId="11342" xr:uid="{8EBD1AAD-4990-49CD-8C48-3C849C31E597}"/>
    <cellStyle name="s_Valuation _Ebit-tree-version 5p_Discovery_Financials-ent details_Consortium_QRI 2012 BS - CF_FINAL 3" xfId="6319" xr:uid="{FA8BC0EE-6AC0-482A-A864-A8DC192B823D}"/>
    <cellStyle name="s_Valuation _Ebit-tree-version 5p_Discovery_Financials-ent details_Consortium_QRI 2012 BS - CF_FINAL 3 2" xfId="11343" xr:uid="{39349D66-81E8-4B01-BAC7-80E06F2A6D19}"/>
    <cellStyle name="s_Valuation _Ebit-tree-version 5p_Discovery_Financials-ent details_Consortium_QRI 2012 BS - CF_FINAL 4" xfId="11341" xr:uid="{C7D0A1A2-DE64-438F-AC63-1D65A7127AA9}"/>
    <cellStyle name="s_Valuation _Ebit-tree-version 5p_Discovery_Financials-ent details_Consortium_Xl0000028" xfId="5034" xr:uid="{943F83C2-5666-4F06-9846-1F7850A0D6DC}"/>
    <cellStyle name="s_Valuation _Ebit-tree-version 5p_Discovery_Financials-ent details_Consortium_Xl0000028 2" xfId="5945" xr:uid="{F5470B1E-A6DB-49D7-8C58-FA54D8E0419D}"/>
    <cellStyle name="s_Valuation _Ebit-tree-version 5p_Discovery_Financials-ent details_Consortium_Xl0000028 2 2" xfId="11345" xr:uid="{78371237-FD0B-4F06-99BE-5564D707A393}"/>
    <cellStyle name="s_Valuation _Ebit-tree-version 5p_Discovery_Financials-ent details_Consortium_Xl0000028 3" xfId="6318" xr:uid="{2CC27910-9FD8-40FC-8265-AC9A193F302E}"/>
    <cellStyle name="s_Valuation _Ebit-tree-version 5p_Discovery_Financials-ent details_Consortium_Xl0000028 3 2" xfId="11346" xr:uid="{F49A565F-FB65-40B7-A880-A901A17FD30C}"/>
    <cellStyle name="s_Valuation _Ebit-tree-version 5p_Discovery_Financials-ent details_Consortium_Xl0000028 4" xfId="11344" xr:uid="{06A3D935-110F-4EB4-8126-14604CC60A11}"/>
    <cellStyle name="s_Valuation _Ebit-tree-version 5p_EBIT Var Bud" xfId="5035" xr:uid="{93EA7DFB-20D9-4DB8-96B8-3E2F6813B65E}"/>
    <cellStyle name="s_Valuation _Ebit-tree-version 5p_EBIT Var Bud 2" xfId="6317" xr:uid="{6E31FE11-E0A6-47BF-A0FD-411ACBED7A07}"/>
    <cellStyle name="s_Valuation _Ebit-tree-version 5p_EBIT Var Bud 2 2" xfId="11347" xr:uid="{95E08006-1312-4B2B-B93C-54C1EC858BEA}"/>
    <cellStyle name="s_Valuation _Ebit-tree-version 5p_écritures ESOP 2011- closing 08-2011" xfId="233" xr:uid="{4743D34D-8BDC-45C7-AFE3-F2D6522808FC}"/>
    <cellStyle name="s_Valuation _Ebit-tree-version 5p_écritures ESOP 2011- closing 08-2011 2" xfId="5946" xr:uid="{C67931C6-0325-47B1-9B92-00D3B7EC918F}"/>
    <cellStyle name="s_Valuation _Ebit-tree-version 5p_écritures ESOP 2011- closing 08-2011 2 2" xfId="11349" xr:uid="{B53E3061-F414-4FFF-A23F-860B2BCB62D4}"/>
    <cellStyle name="s_Valuation _Ebit-tree-version 5p_écritures ESOP 2011- closing 08-2011 3" xfId="6316" xr:uid="{C7213CFD-F221-4348-B668-153C5123B760}"/>
    <cellStyle name="s_Valuation _Ebit-tree-version 5p_écritures ESOP 2011- closing 08-2011 3 2" xfId="11350" xr:uid="{0146A1A3-7F6B-47EB-AB36-627416471704}"/>
    <cellStyle name="s_Valuation _Ebit-tree-version 5p_écritures ESOP 2011- closing 08-2011 4" xfId="11348" xr:uid="{2DF8402B-B878-4800-98E2-2FC71DAEE83F}"/>
    <cellStyle name="s_Valuation _Ebit-tree-version 5p_ESOP vEY_detail calculation_closing 2009_AFTER Towers Watson Input" xfId="234" xr:uid="{895322A1-059C-4055-A38E-1D0086C970D2}"/>
    <cellStyle name="s_Valuation _Ebit-tree-version 5p_ESOP vEY_detail calculation_closing 2009_AFTER Towers Watson Input 2" xfId="5947" xr:uid="{4DA88953-B516-4F19-A8D0-DD9D514C6D80}"/>
    <cellStyle name="s_Valuation _Ebit-tree-version 5p_ESOP vEY_detail calculation_closing 2009_AFTER Towers Watson Input 2 2" xfId="11352" xr:uid="{1226172D-42FA-43DE-808D-73E713C659FF}"/>
    <cellStyle name="s_Valuation _Ebit-tree-version 5p_ESOP vEY_detail calculation_closing 2009_AFTER Towers Watson Input 3" xfId="6315" xr:uid="{C074A13E-F9FD-4C22-AA25-0CE42CB1F2E7}"/>
    <cellStyle name="s_Valuation _Ebit-tree-version 5p_ESOP vEY_detail calculation_closing 2009_AFTER Towers Watson Input 3 2" xfId="11353" xr:uid="{87A9D04B-D333-40D7-BF34-63D04910D8E4}"/>
    <cellStyle name="s_Valuation _Ebit-tree-version 5p_ESOP vEY_detail calculation_closing 2009_AFTER Towers Watson Input 4" xfId="11351" xr:uid="{05307224-5764-48B0-A769-00117D43C607}"/>
    <cellStyle name="s_Valuation _Ebit-tree-version 5p_ETR " xfId="374" xr:uid="{50E03B68-A3FE-45A5-B5C4-D4FF56E38410}"/>
    <cellStyle name="s_Valuation _Ebit-tree-version 5p_ETR  2" xfId="5948" xr:uid="{82389416-4036-4886-821B-676DD23A48AA}"/>
    <cellStyle name="s_Valuation _Ebit-tree-version 5p_ETR  2 2" xfId="11355" xr:uid="{333B10F5-41AF-47FF-AA53-09C5883E1F96}"/>
    <cellStyle name="s_Valuation _Ebit-tree-version 5p_ETR  3" xfId="6314" xr:uid="{EAC566D0-4F7E-4638-8C68-D4012775CACC}"/>
    <cellStyle name="s_Valuation _Ebit-tree-version 5p_ETR  3 2" xfId="11356" xr:uid="{0F13DA09-2317-4F2A-B7B3-A47E65CE57FA}"/>
    <cellStyle name="s_Valuation _Ebit-tree-version 5p_ETR  4" xfId="11354" xr:uid="{1274A04E-DF72-49BE-818B-E19F338DCB0A}"/>
    <cellStyle name="s_Valuation _Ebit-tree-version 5p_ETR _Reporting Bundle_2012 04" xfId="375" xr:uid="{745787AA-419B-46CA-AEDC-F2B4348E69DD}"/>
    <cellStyle name="s_Valuation _Ebit-tree-version 5p_ETR _Reporting Bundle_2012 04 2" xfId="5949" xr:uid="{BE390C42-D470-4430-ABA9-2541B88E4589}"/>
    <cellStyle name="s_Valuation _Ebit-tree-version 5p_ETR _Reporting Bundle_2012 04 2 2" xfId="11358" xr:uid="{5C96DE5C-79AE-4879-BBC9-5C7243D9C54D}"/>
    <cellStyle name="s_Valuation _Ebit-tree-version 5p_ETR _Reporting Bundle_2012 04 3" xfId="6313" xr:uid="{CC60B65E-572B-4A36-AACC-1B2AFE2EE769}"/>
    <cellStyle name="s_Valuation _Ebit-tree-version 5p_ETR _Reporting Bundle_2012 04 3 2" xfId="11359" xr:uid="{A2B9456D-0D66-4147-A782-1BE3D9B9F219}"/>
    <cellStyle name="s_Valuation _Ebit-tree-version 5p_ETR _Reporting Bundle_2012 04 4" xfId="11357" xr:uid="{62842F86-1776-41E2-9FA7-F5C8532A06BF}"/>
    <cellStyle name="s_Valuation _Ebit-tree-version 5p_ETR-Summary" xfId="376" xr:uid="{51B36ED8-1809-4E29-A478-45962C629CB8}"/>
    <cellStyle name="s_Valuation _Ebit-tree-version 5p_ETR-Summary 2" xfId="5950" xr:uid="{056E00D6-CF6A-4088-A7CD-A4D1DFFDE50C}"/>
    <cellStyle name="s_Valuation _Ebit-tree-version 5p_ETR-Summary 2 2" xfId="11361" xr:uid="{3BF702FB-D7F1-46D2-9ED9-966D5D0E864E}"/>
    <cellStyle name="s_Valuation _Ebit-tree-version 5p_ETR-Summary 3" xfId="6312" xr:uid="{30B45C6A-7F4B-426E-BDE2-2ECEE39271FF}"/>
    <cellStyle name="s_Valuation _Ebit-tree-version 5p_ETR-Summary 3 2" xfId="11362" xr:uid="{8688BBF3-104E-4312-AE1B-C6A47C900DD0}"/>
    <cellStyle name="s_Valuation _Ebit-tree-version 5p_ETR-Summary 4" xfId="11360" xr:uid="{25F8120F-B4A6-4A19-9D27-225F8BE0F841}"/>
    <cellStyle name="s_Valuation _Ebit-tree-version 5p_ETR-Summary_Reporting Bundle_2012 04" xfId="377" xr:uid="{9FD3ABAF-5360-4C6E-B2B4-BB23B8C77A87}"/>
    <cellStyle name="s_Valuation _Ebit-tree-version 5p_ETR-Summary_Reporting Bundle_2012 04 2" xfId="5951" xr:uid="{FF1DC9CD-6AC0-4749-8B60-52909075F9A3}"/>
    <cellStyle name="s_Valuation _Ebit-tree-version 5p_ETR-Summary_Reporting Bundle_2012 04 2 2" xfId="11364" xr:uid="{0A6AF6A2-D8CC-4573-B4F2-ED7D366514E4}"/>
    <cellStyle name="s_Valuation _Ebit-tree-version 5p_ETR-Summary_Reporting Bundle_2012 04 3" xfId="6311" xr:uid="{8E82FCAA-D93D-45AF-BAFC-115D719CEB4A}"/>
    <cellStyle name="s_Valuation _Ebit-tree-version 5p_ETR-Summary_Reporting Bundle_2012 04 3 2" xfId="11365" xr:uid="{584ADDC5-3229-425F-BF97-DC553033F1F1}"/>
    <cellStyle name="s_Valuation _Ebit-tree-version 5p_ETR-Summary_Reporting Bundle_2012 04 4" xfId="11363" xr:uid="{11D658A3-E950-47FE-9ECE-6A17A284FC7A}"/>
    <cellStyle name="s_Valuation _Ebit-tree-version 5p_GL_Payroll with Code Prime 06102011xls" xfId="378" xr:uid="{54F1977C-483C-431D-B8B3-0FC9F8F9DA79}"/>
    <cellStyle name="s_Valuation _Ebit-tree-version 5p_GL_Payroll with Code Prime 06102011xls 2" xfId="5036" xr:uid="{E62A9C09-4604-49E0-99D5-D8FBBD6E7DD5}"/>
    <cellStyle name="s_Valuation _Ebit-tree-version 5p_GL_Payroll with Code Prime 06102011xls 2 2" xfId="5952" xr:uid="{75116C7A-8E4D-41AD-A01E-1A3897724D6E}"/>
    <cellStyle name="s_Valuation _Ebit-tree-version 5p_GL_Payroll with Code Prime 06102011xls 2 2 2" xfId="11368" xr:uid="{B7F96C9B-C0DC-454D-B145-59AC3A483B68}"/>
    <cellStyle name="s_Valuation _Ebit-tree-version 5p_GL_Payroll with Code Prime 06102011xls 2 3" xfId="6309" xr:uid="{2CA285E1-E6FF-4089-81FB-3496B1FBB270}"/>
    <cellStyle name="s_Valuation _Ebit-tree-version 5p_GL_Payroll with Code Prime 06102011xls 2 3 2" xfId="11369" xr:uid="{ECA8B4A9-B842-4C8B-9A16-E9CA0D0D0946}"/>
    <cellStyle name="s_Valuation _Ebit-tree-version 5p_GL_Payroll with Code Prime 06102011xls 2 4" xfId="11367" xr:uid="{A602BB81-4853-4B77-A279-D27F856B6D44}"/>
    <cellStyle name="s_Valuation _Ebit-tree-version 5p_GL_Payroll with Code Prime 06102011xls 3" xfId="5953" xr:uid="{A1FF2164-F719-4789-80AA-E7626F036065}"/>
    <cellStyle name="s_Valuation _Ebit-tree-version 5p_GL_Payroll with Code Prime 06102011xls 3 2" xfId="11370" xr:uid="{56645E93-BA63-4282-A969-D8F66F814529}"/>
    <cellStyle name="s_Valuation _Ebit-tree-version 5p_GL_Payroll with Code Prime 06102011xls 4" xfId="6310" xr:uid="{B10E2007-461E-4AC6-97C4-FDA42AAA1B0F}"/>
    <cellStyle name="s_Valuation _Ebit-tree-version 5p_GL_Payroll with Code Prime 06102011xls 4 2" xfId="11371" xr:uid="{AF293789-F00B-4ABC-8192-C0333709CBF9}"/>
    <cellStyle name="s_Valuation _Ebit-tree-version 5p_GL_Payroll with Code Prime 06102011xls 5" xfId="11366" xr:uid="{1B86D895-90C2-4FD4-B21B-DEB0EAB17DCE}"/>
    <cellStyle name="s_Valuation _Ebit-tree-version 5p_GL_Payroll with Code Prime102011" xfId="379" xr:uid="{478AA7CC-EA52-4AE9-8146-3087C8DC93E1}"/>
    <cellStyle name="s_Valuation _Ebit-tree-version 5p_GL_Payroll with Code Prime102011 2" xfId="5037" xr:uid="{0CFAD168-2669-4A15-899E-7D90906FFE1A}"/>
    <cellStyle name="s_Valuation _Ebit-tree-version 5p_GL_Payroll with Code Prime102011 2 2" xfId="5954" xr:uid="{1F4FE599-A1F9-442E-B5E0-54F2F9821DD6}"/>
    <cellStyle name="s_Valuation _Ebit-tree-version 5p_GL_Payroll with Code Prime102011 2 2 2" xfId="11374" xr:uid="{8DB8F11E-AC68-404E-8E6A-F30E90A059B4}"/>
    <cellStyle name="s_Valuation _Ebit-tree-version 5p_GL_Payroll with Code Prime102011 2 3" xfId="6307" xr:uid="{52929D26-7E1B-4683-A5A4-F8EC2F2170C3}"/>
    <cellStyle name="s_Valuation _Ebit-tree-version 5p_GL_Payroll with Code Prime102011 2 3 2" xfId="11375" xr:uid="{827BF92C-7F3F-4526-B39C-4C37C8C8D8F6}"/>
    <cellStyle name="s_Valuation _Ebit-tree-version 5p_GL_Payroll with Code Prime102011 2 4" xfId="11373" xr:uid="{DDF41BAB-D531-409D-931C-141AC44BFDA1}"/>
    <cellStyle name="s_Valuation _Ebit-tree-version 5p_GL_Payroll with Code Prime102011 3" xfId="5955" xr:uid="{2EB8617D-9383-4EC9-8E56-2608F0CDE69E}"/>
    <cellStyle name="s_Valuation _Ebit-tree-version 5p_GL_Payroll with Code Prime102011 3 2" xfId="11376" xr:uid="{041EAC78-E063-4D43-BA92-79276B6D1F0E}"/>
    <cellStyle name="s_Valuation _Ebit-tree-version 5p_GL_Payroll with Code Prime102011 4" xfId="6308" xr:uid="{0756C90D-842D-4E13-914E-0B9C6B66E63C}"/>
    <cellStyle name="s_Valuation _Ebit-tree-version 5p_GL_Payroll with Code Prime102011 4 2" xfId="11377" xr:uid="{8BAFE91D-C192-47BB-A1B0-3B50CA02746B}"/>
    <cellStyle name="s_Valuation _Ebit-tree-version 5p_GL_Payroll with Code Prime102011 5" xfId="11372" xr:uid="{EDFA1A8D-8D3D-4758-B678-FBAB426294E4}"/>
    <cellStyle name="s_Valuation _Ebit-tree-version 5p_Net debt historicals" xfId="235" xr:uid="{392B325A-1C41-4257-AB13-C83D9ABD0604}"/>
    <cellStyle name="s_Valuation _Ebit-tree-version 5p_Net debt historicals 2" xfId="5956" xr:uid="{A4403017-A2BE-45C4-B2BC-96455E0CF910}"/>
    <cellStyle name="s_Valuation _Ebit-tree-version 5p_Net debt historicals 2 2" xfId="11379" xr:uid="{C9A5D4F7-0C67-4001-8B6D-85647A00CAD3}"/>
    <cellStyle name="s_Valuation _Ebit-tree-version 5p_Net debt historicals 3" xfId="6046" xr:uid="{1EC74ADA-A1B2-4171-B4FD-6D39EE5C5A6F}"/>
    <cellStyle name="s_Valuation _Ebit-tree-version 5p_Net debt historicals 3 2" xfId="11380" xr:uid="{FE453A9F-3D04-4006-9251-A575EC0304D0}"/>
    <cellStyle name="s_Valuation _Ebit-tree-version 5p_Net debt historicals 4" xfId="11378" xr:uid="{8768BF18-F8B2-43F5-B78A-2CE9753188ED}"/>
    <cellStyle name="s_Valuation _Ebit-tree-version 5p_Operation viability" xfId="5038" xr:uid="{6C38C583-CC3E-4FBF-BC3B-14BB40EE677C}"/>
    <cellStyle name="s_Valuation _Ebit-tree-version 5p_Operation viability 2" xfId="5039" xr:uid="{89914D41-EB02-4F77-AA5E-E4616C0ADC7F}"/>
    <cellStyle name="s_Valuation _Ebit-tree-version 5p_Operation viability 2 2" xfId="6305" xr:uid="{153F6111-5CD3-4BB0-8916-8A91F39604B8}"/>
    <cellStyle name="s_Valuation _Ebit-tree-version 5p_Operation viability 2 2 2" xfId="11381" xr:uid="{5E308E59-E235-4489-BA13-AA3CD73F056D}"/>
    <cellStyle name="s_Valuation _Ebit-tree-version 5p_Operation viability 3" xfId="6306" xr:uid="{C9D974EC-836F-4AA3-B613-660E39097FB2}"/>
    <cellStyle name="s_Valuation _Ebit-tree-version 5p_Operation viability 3 2" xfId="11382" xr:uid="{AC71B082-555E-4B18-B096-BBABD6E54FF9}"/>
    <cellStyle name="s_Valuation _Ebit-tree-version 5p_QR1 2012 BS  CF" xfId="5040" xr:uid="{52AA1726-E846-4194-859A-40CAB3C8CC93}"/>
    <cellStyle name="s_Valuation _Ebit-tree-version 5p_QR1 2012 BS  CF 2" xfId="5957" xr:uid="{126125D1-6C7D-4635-A289-793F12C139BB}"/>
    <cellStyle name="s_Valuation _Ebit-tree-version 5p_QR1 2012 BS  CF 2 2" xfId="11384" xr:uid="{47D5DB7F-79DE-4FBF-B732-1539EA0A0B91}"/>
    <cellStyle name="s_Valuation _Ebit-tree-version 5p_QR1 2012 BS  CF 3" xfId="6304" xr:uid="{108C6722-34DA-4F5B-9897-AE1E4729DEA2}"/>
    <cellStyle name="s_Valuation _Ebit-tree-version 5p_QR1 2012 BS  CF 3 2" xfId="11385" xr:uid="{2615A6FE-0ADA-4CD4-AF1D-96523E44FE20}"/>
    <cellStyle name="s_Valuation _Ebit-tree-version 5p_QR1 2012 BS  CF 4" xfId="11383" xr:uid="{FC811293-42E0-406D-8463-B7FD3F4A3E09}"/>
    <cellStyle name="s_Valuation _Ebit-tree-version 5p_QR1 2012 input for Cash flow WB 13 4 2012 FINAL" xfId="5041" xr:uid="{10A7B8F3-01D7-4E47-A678-E89740C70FB8}"/>
    <cellStyle name="s_Valuation _Ebit-tree-version 5p_QR1 2012 input for Cash flow WB 13 4 2012 FINAL 2" xfId="5958" xr:uid="{9440F4E9-0539-46DB-81CA-8538F75A6DEC}"/>
    <cellStyle name="s_Valuation _Ebit-tree-version 5p_QR1 2012 input for Cash flow WB 13 4 2012 FINAL 2 2" xfId="11387" xr:uid="{460A61C8-99A7-4BE3-9B81-AC4ECF8F5ACF}"/>
    <cellStyle name="s_Valuation _Ebit-tree-version 5p_QR1 2012 input for Cash flow WB 13 4 2012 FINAL 3" xfId="6303" xr:uid="{81F9F10F-81D7-43FB-A6E2-F642A485EB5C}"/>
    <cellStyle name="s_Valuation _Ebit-tree-version 5p_QR1 2012 input for Cash flow WB 13 4 2012 FINAL 3 2" xfId="11388" xr:uid="{6A3BE3CA-0997-41EA-AB4E-5D443918D11B}"/>
    <cellStyle name="s_Valuation _Ebit-tree-version 5p_QR1 2012 input for Cash flow WB 13 4 2012 FINAL 4" xfId="11386" xr:uid="{6FA462E7-66DD-410B-B451-8A00911C6F24}"/>
    <cellStyle name="s_Valuation _Ebit-tree-version 5p_QRI 2012 BS - CF_FINAL" xfId="5042" xr:uid="{594B35E6-BF65-4233-BF4B-0920E117FF4F}"/>
    <cellStyle name="s_Valuation _Ebit-tree-version 5p_QRI 2012 BS - CF_FINAL 2" xfId="5959" xr:uid="{46893481-552A-4CFE-8F85-695B68DC7924}"/>
    <cellStyle name="s_Valuation _Ebit-tree-version 5p_QRI 2012 BS - CF_FINAL 2 2" xfId="11390" xr:uid="{0EB29EF6-BAC7-4E17-B8AA-213B1EADB8A0}"/>
    <cellStyle name="s_Valuation _Ebit-tree-version 5p_QRI 2012 BS - CF_FINAL 3" xfId="6302" xr:uid="{8EE97DAE-8F19-4FC7-9831-91E38833892B}"/>
    <cellStyle name="s_Valuation _Ebit-tree-version 5p_QRI 2012 BS - CF_FINAL 3 2" xfId="11391" xr:uid="{722D4362-BD75-4ADA-913C-6A6232E3B8F2}"/>
    <cellStyle name="s_Valuation _Ebit-tree-version 5p_QRI 2012 BS - CF_FINAL 4" xfId="11389" xr:uid="{36ACD8B8-E8EB-44C6-BB44-E83A15E8ADC0}"/>
    <cellStyle name="s_Valuation _Ebit-tree-version 5p_Xl0000028" xfId="5043" xr:uid="{6FE69961-5144-440D-87A8-9EB7D2D269DD}"/>
    <cellStyle name="s_Valuation _Ebit-tree-version 5p_Xl0000028 2" xfId="5960" xr:uid="{7D7D64AC-5163-4C9A-8F8F-15C56CB73EA3}"/>
    <cellStyle name="s_Valuation _Ebit-tree-version 5p_Xl0000028 2 2" xfId="11393" xr:uid="{377ABCE1-D3E4-47F4-A1BD-8884D0A6683F}"/>
    <cellStyle name="s_Valuation _Ebit-tree-version 5p_Xl0000028 3" xfId="6301" xr:uid="{72D755DD-896A-4CCB-8C8E-4BE8E3240F54}"/>
    <cellStyle name="s_Valuation _Ebit-tree-version 5p_Xl0000028 3 2" xfId="11394" xr:uid="{4ECF4D8D-7A54-4E95-8A7B-8B641FAC7650}"/>
    <cellStyle name="s_Valuation _Ebit-tree-version 5p_Xl0000028 4" xfId="11392" xr:uid="{271A039C-6501-4F65-A841-503D0B12B7EF}"/>
    <cellStyle name="s_Valuation _écritures ESOP 2011- closing 08-2011" xfId="236" xr:uid="{95355AB4-84FB-485E-BFA3-85586A72ED4F}"/>
    <cellStyle name="s_Valuation _écritures ESOP 2011- closing 08-2011 2" xfId="5961" xr:uid="{117D8FDB-518C-4D9A-8688-99A367EB0A6F}"/>
    <cellStyle name="s_Valuation _écritures ESOP 2011- closing 08-2011 2 2" xfId="11396" xr:uid="{3F5368CE-FBAE-47C7-9CB8-263631F8652C}"/>
    <cellStyle name="s_Valuation _écritures ESOP 2011- closing 08-2011 3" xfId="6300" xr:uid="{4990AE46-E6C1-49A4-A8E6-C303E91D78A5}"/>
    <cellStyle name="s_Valuation _écritures ESOP 2011- closing 08-2011 3 2" xfId="11397" xr:uid="{621E4F12-87C0-4E43-9203-574C71695E45}"/>
    <cellStyle name="s_Valuation _écritures ESOP 2011- closing 08-2011 4" xfId="11395" xr:uid="{F150F230-F331-45FE-81E0-AB5B7C2B579D}"/>
    <cellStyle name="s_Valuation _ESOP closing Oct 2010_AFTER Towers Watson Input" xfId="237" xr:uid="{6B0D08DB-145E-4C42-A5CC-57D436F9D391}"/>
    <cellStyle name="s_Valuation _ESOP closing Oct 2010_AFTER Towers Watson Input 2" xfId="5962" xr:uid="{ACAE90DA-1D88-4CCB-AF85-96509162ACC9}"/>
    <cellStyle name="s_Valuation _ESOP closing Oct 2010_AFTER Towers Watson Input 2 2" xfId="11399" xr:uid="{48A42B68-A7E2-4F42-A130-79CC513A8E31}"/>
    <cellStyle name="s_Valuation _ESOP closing Oct 2010_AFTER Towers Watson Input 3" xfId="6299" xr:uid="{FBF70CDC-0170-4E32-B586-CC1310F0769C}"/>
    <cellStyle name="s_Valuation _ESOP closing Oct 2010_AFTER Towers Watson Input 3 2" xfId="11400" xr:uid="{65F501D2-381A-4A1F-8690-C35413C0E88C}"/>
    <cellStyle name="s_Valuation _ESOP closing Oct 2010_AFTER Towers Watson Input 4" xfId="11398" xr:uid="{502BCBB0-7FB4-4585-9E17-9B1E2A3B298D}"/>
    <cellStyle name="s_Valuation _ESOP closing Oct 2010_AFTER Towers Watson Input_Reporting Bundle_2012 04" xfId="380" xr:uid="{D861DCBD-6A48-4C09-8FC4-EB79D04CBE70}"/>
    <cellStyle name="s_Valuation _ESOP closing Oct 2010_AFTER Towers Watson Input_Reporting Bundle_2012 04 2" xfId="5963" xr:uid="{52D46BCD-5B74-4958-841E-0649280B09A0}"/>
    <cellStyle name="s_Valuation _ESOP closing Oct 2010_AFTER Towers Watson Input_Reporting Bundle_2012 04 2 2" xfId="11402" xr:uid="{3F33877D-9165-4730-A182-289014CF1DE8}"/>
    <cellStyle name="s_Valuation _ESOP closing Oct 2010_AFTER Towers Watson Input_Reporting Bundle_2012 04 3" xfId="6298" xr:uid="{6526FD3B-CCC3-40D1-B9EA-E4C85F233C62}"/>
    <cellStyle name="s_Valuation _ESOP closing Oct 2010_AFTER Towers Watson Input_Reporting Bundle_2012 04 3 2" xfId="11403" xr:uid="{16C1A45B-23A3-47DE-9111-D8976878A4E1}"/>
    <cellStyle name="s_Valuation _ESOP closing Oct 2010_AFTER Towers Watson Input_Reporting Bundle_2012 04 4" xfId="11401" xr:uid="{D6815C57-AA10-4C30-B911-AACE7EB26EDD}"/>
    <cellStyle name="s_Valuation _ESOP détail calculation closing 092011_AFTER update share price_window 062011 " xfId="238" xr:uid="{4DDA8096-9326-4BE0-A44D-F2A5EB5AC7D9}"/>
    <cellStyle name="s_Valuation _ESOP détail calculation closing 092011_AFTER update share price_window 062011  2" xfId="5964" xr:uid="{42B9CFF5-E720-4A38-A7FD-59F4BB239C89}"/>
    <cellStyle name="s_Valuation _ESOP détail calculation closing 092011_AFTER update share price_window 062011  2 2" xfId="11405" xr:uid="{C24B8EEA-1FE7-4A2C-8B28-AD72688AE137}"/>
    <cellStyle name="s_Valuation _ESOP détail calculation closing 092011_AFTER update share price_window 062011  3" xfId="6297" xr:uid="{B96BC94E-6B6F-4548-AF3F-0E950B144E10}"/>
    <cellStyle name="s_Valuation _ESOP détail calculation closing 092011_AFTER update share price_window 062011  3 2" xfId="11406" xr:uid="{C6820B20-6BC8-4221-B86B-F8B27CD93603}"/>
    <cellStyle name="s_Valuation _ESOP détail calculation closing 092011_AFTER update share price_window 062011  4" xfId="11404" xr:uid="{281879C3-96BF-467F-865A-05573B5F2A8A}"/>
    <cellStyle name="s_Valuation _ESOP vEY_detail calculation_closing 2009_AFTER Towers Watson Input" xfId="239" xr:uid="{00608738-064C-4189-9984-127F02D33E3F}"/>
    <cellStyle name="s_Valuation _ESOP vEY_detail calculation_closing 2009_AFTER Towers Watson Input 2" xfId="5965" xr:uid="{31CC4161-4406-420C-B7A9-55FD252618A9}"/>
    <cellStyle name="s_Valuation _ESOP vEY_detail calculation_closing 2009_AFTER Towers Watson Input 2 2" xfId="11408" xr:uid="{79321F35-1915-4A4B-8D42-AF6605A81746}"/>
    <cellStyle name="s_Valuation _ESOP vEY_detail calculation_closing 2009_AFTER Towers Watson Input 3" xfId="6296" xr:uid="{8995F50C-081E-46EF-A3BC-F8CEF9B403B3}"/>
    <cellStyle name="s_Valuation _ESOP vEY_detail calculation_closing 2009_AFTER Towers Watson Input 3 2" xfId="11409" xr:uid="{91C72D01-248B-46B8-83E8-5016A934B823}"/>
    <cellStyle name="s_Valuation _ESOP vEY_detail calculation_closing 2009_AFTER Towers Watson Input 4" xfId="11407" xr:uid="{436A67D8-4062-455B-912B-2ED8AF89C157}"/>
    <cellStyle name="s_Valuation _GL_Payroll with Code Prime 06102011xls" xfId="381" xr:uid="{F66AA2E4-F9E8-4027-85F9-CBF91145E3C0}"/>
    <cellStyle name="s_Valuation _GL_Payroll with Code Prime 06102011xls 2" xfId="5044" xr:uid="{BEC72D43-1F93-4E21-A6F5-19083C2D239D}"/>
    <cellStyle name="s_Valuation _GL_Payroll with Code Prime 06102011xls 2 2" xfId="5966" xr:uid="{63FFB2EB-A67C-484C-9002-B2744EC88EEF}"/>
    <cellStyle name="s_Valuation _GL_Payroll with Code Prime 06102011xls 2 2 2" xfId="11412" xr:uid="{C1B738D1-1D09-4183-86F0-EA5E96D9F8E1}"/>
    <cellStyle name="s_Valuation _GL_Payroll with Code Prime 06102011xls 2 3" xfId="6045" xr:uid="{066FB8ED-885F-42B3-ACA4-7107381D5E9A}"/>
    <cellStyle name="s_Valuation _GL_Payroll with Code Prime 06102011xls 2 3 2" xfId="11413" xr:uid="{0F5A6600-5C31-4715-9AE8-ADAFF29F64E3}"/>
    <cellStyle name="s_Valuation _GL_Payroll with Code Prime 06102011xls 2 4" xfId="11411" xr:uid="{BA700C10-BC9A-43F6-BA95-B090354C17D1}"/>
    <cellStyle name="s_Valuation _GL_Payroll with Code Prime 06102011xls 3" xfId="5967" xr:uid="{6DC6FBAE-1525-4844-96C5-F3DE26092C94}"/>
    <cellStyle name="s_Valuation _GL_Payroll with Code Prime 06102011xls 3 2" xfId="11414" xr:uid="{432559DE-76B9-4FD0-932C-37EB674F183B}"/>
    <cellStyle name="s_Valuation _GL_Payroll with Code Prime 06102011xls 4" xfId="6295" xr:uid="{1A67C75E-C2C6-4764-915D-58BD5DF342D8}"/>
    <cellStyle name="s_Valuation _GL_Payroll with Code Prime 06102011xls 4 2" xfId="11415" xr:uid="{F6FBD677-8674-4778-A288-F6B9675388C7}"/>
    <cellStyle name="s_Valuation _GL_Payroll with Code Prime 06102011xls 5" xfId="11410" xr:uid="{F55482CD-AA21-463F-BB27-4D5479109387}"/>
    <cellStyle name="s_Valuation _GL_Payroll with Code Prime102011" xfId="382" xr:uid="{4A351439-E1F7-4D7E-90EE-62ED46A3DE50}"/>
    <cellStyle name="s_Valuation _GL_Payroll with Code Prime102011 2" xfId="5045" xr:uid="{0A3E266F-98A0-4749-A1E3-44A95E70EA02}"/>
    <cellStyle name="s_Valuation _GL_Payroll with Code Prime102011 2 2" xfId="5968" xr:uid="{9319A32A-D32B-4F7C-8304-FA83D4DDD960}"/>
    <cellStyle name="s_Valuation _GL_Payroll with Code Prime102011 2 2 2" xfId="11418" xr:uid="{5F562478-582B-4542-891E-C08B94597394}"/>
    <cellStyle name="s_Valuation _GL_Payroll with Code Prime102011 2 3" xfId="6044" xr:uid="{AA848048-DB19-4298-8357-A0E4EA27E458}"/>
    <cellStyle name="s_Valuation _GL_Payroll with Code Prime102011 2 3 2" xfId="11419" xr:uid="{097A8427-772C-45CD-947F-8F07806376AD}"/>
    <cellStyle name="s_Valuation _GL_Payroll with Code Prime102011 2 4" xfId="11417" xr:uid="{1506656B-4F19-4C86-8D7F-9AFE7C3812A3}"/>
    <cellStyle name="s_Valuation _GL_Payroll with Code Prime102011 3" xfId="5969" xr:uid="{65FF205C-0632-469E-BEF9-A8A6BBAADB34}"/>
    <cellStyle name="s_Valuation _GL_Payroll with Code Prime102011 3 2" xfId="11420" xr:uid="{2ACC9DC6-1606-4F7A-8B18-F0854B3FDC94}"/>
    <cellStyle name="s_Valuation _GL_Payroll with Code Prime102011 4" xfId="6294" xr:uid="{9CEC0F60-06AB-4698-91F4-22A23E4B5150}"/>
    <cellStyle name="s_Valuation _GL_Payroll with Code Prime102011 4 2" xfId="11421" xr:uid="{D0FEA29F-FF6C-41E6-85B5-C1F35BB70A42}"/>
    <cellStyle name="s_Valuation _GL_Payroll with Code Prime102011 5" xfId="11416" xr:uid="{749D45EE-9758-473A-A3F8-107D0215073C}"/>
    <cellStyle name="s_Valuation _Net debt historicals" xfId="240" xr:uid="{64650B33-8926-4BB1-9B20-58D18C9597A0}"/>
    <cellStyle name="s_Valuation _Net debt historicals 2" xfId="5970" xr:uid="{CB8A7A4C-C3E2-43C8-8E70-6234E244C9C1}"/>
    <cellStyle name="s_Valuation _Net debt historicals 2 2" xfId="11423" xr:uid="{1F1AE3B0-BC1E-4F39-9B9A-AF394FA04871}"/>
    <cellStyle name="s_Valuation _Net debt historicals 3" xfId="6293" xr:uid="{21BBC131-DB2A-4AF0-9BF3-8133B8512379}"/>
    <cellStyle name="s_Valuation _Net debt historicals 3 2" xfId="11424" xr:uid="{FDA685BA-302C-45E9-B4DE-98C27E25BF17}"/>
    <cellStyle name="s_Valuation _Net debt historicals 4" xfId="11422" xr:uid="{610C98E8-889F-4EEB-B53B-E2B8B515CE41}"/>
    <cellStyle name="s_Valuation _New VAT model LTP 2010-2015 All Simulations Dries DV_AR" xfId="5046" xr:uid="{53B7721A-2801-46DB-8317-3F0A804D28F2}"/>
    <cellStyle name="s_Valuation _New VAT model LTP 2010-2015 All Simulations Dries DV_AR 2" xfId="5047" xr:uid="{DE33F464-1DD4-4992-ACF2-1C67B489C6D4}"/>
    <cellStyle name="s_Valuation _New VAT model LTP 2010-2015 All Simulations Dries DV_AR 2 2" xfId="6291" xr:uid="{E90A6A5B-2D5A-4A71-8B97-0C3A81B95A22}"/>
    <cellStyle name="s_Valuation _New VAT model LTP 2010-2015 All Simulations Dries DV_AR 2 2 2" xfId="11425" xr:uid="{A33424A1-901C-4FBB-8620-DDB7AB146506}"/>
    <cellStyle name="s_Valuation _New VAT model LTP 2010-2015 All Simulations Dries DV_AR 3" xfId="6292" xr:uid="{3B7F70E0-3684-4E28-BD9F-84C2F3F97D08}"/>
    <cellStyle name="s_Valuation _New VAT model LTP 2010-2015 All Simulations Dries DV_AR 3 2" xfId="11426" xr:uid="{D50979DB-8070-44FC-9A56-7322972884D9}"/>
    <cellStyle name="s_Valuation _New VAT model LTP 2010-2015 All Simulations Dries DV_AR_Operation viability" xfId="5048" xr:uid="{1396E404-34D9-4200-8097-56D84B698987}"/>
    <cellStyle name="s_Valuation _New VAT model LTP 2010-2015 All Simulations Dries DV_AR_Operation viability 2" xfId="5049" xr:uid="{0E777F98-59EA-4D5F-9834-5B4466B6E9E4}"/>
    <cellStyle name="s_Valuation _New VAT model LTP 2010-2015 All Simulations Dries DV_AR_Operation viability 2 2" xfId="6289" xr:uid="{294DC7F0-B96A-4358-8A12-A541E7D520EE}"/>
    <cellStyle name="s_Valuation _New VAT model LTP 2010-2015 All Simulations Dries DV_AR_Operation viability 2 2 2" xfId="11427" xr:uid="{3CF58601-71CA-44B2-A356-7466E88B8762}"/>
    <cellStyle name="s_Valuation _New VAT model LTP 2010-2015 All Simulations Dries DV_AR_Operation viability 3" xfId="6290" xr:uid="{2EBA7C1E-2985-441D-9463-538594F83E6C}"/>
    <cellStyle name="s_Valuation _New VAT model LTP 2010-2015 All Simulations Dries DV_AR_Operation viability 3 2" xfId="11428" xr:uid="{5C1A973A-938C-4AF5-9FA5-2DE5DFB34A53}"/>
    <cellStyle name="s_Valuation _NEWCO's 30-06-2009" xfId="241" xr:uid="{26A6F461-C87E-4F51-9379-7DC526EB26D3}"/>
    <cellStyle name="s_Valuation _NEWCO's 30-06-2009 2" xfId="5050" xr:uid="{15DD7A81-6B9A-42C2-9482-C684309D145B}"/>
    <cellStyle name="s_Valuation _NEWCO's 30-06-2009 2 2" xfId="5971" xr:uid="{1BCE48F6-29F2-4F08-B83D-ACA1A2DD1B40}"/>
    <cellStyle name="s_Valuation _NEWCO's 30-06-2009 2 2 2" xfId="11431" xr:uid="{BFFD7EE0-32E8-4933-96A6-759253389AA9}"/>
    <cellStyle name="s_Valuation _NEWCO's 30-06-2009 2 3" xfId="6287" xr:uid="{CF151BF5-3788-4633-8551-D1A703BFBF4D}"/>
    <cellStyle name="s_Valuation _NEWCO's 30-06-2009 2 3 2" xfId="11432" xr:uid="{69765082-F49C-4549-A643-ACFDD343E460}"/>
    <cellStyle name="s_Valuation _NEWCO's 30-06-2009 2 4" xfId="11430" xr:uid="{05EF2CD9-30C6-4E02-8DB1-0B5DA94BD879}"/>
    <cellStyle name="s_Valuation _NEWCO's 30-06-2009 3" xfId="5051" xr:uid="{0A476177-024B-40D7-BB5C-463BBC55476D}"/>
    <cellStyle name="s_Valuation _NEWCO's 30-06-2009 3 2" xfId="5972" xr:uid="{80242574-D8A9-4B15-A487-8D4DD4B1C719}"/>
    <cellStyle name="s_Valuation _NEWCO's 30-06-2009 3 2 2" xfId="11434" xr:uid="{5BEE6B27-C27C-49CD-A973-F5A09CFC0DE7}"/>
    <cellStyle name="s_Valuation _NEWCO's 30-06-2009 3 3" xfId="6286" xr:uid="{4F7EC5A8-5563-4CEA-B2B5-671C3B9F9073}"/>
    <cellStyle name="s_Valuation _NEWCO's 30-06-2009 3 3 2" xfId="11435" xr:uid="{EE3018F1-3B41-45D0-A8C6-273D4168CEAB}"/>
    <cellStyle name="s_Valuation _NEWCO's 30-06-2009 3 4" xfId="11433" xr:uid="{ABE1711E-2C72-454A-85C6-6DC5526DC457}"/>
    <cellStyle name="s_Valuation _NEWCO's 30-06-2009 4" xfId="5530" xr:uid="{C0A4C6A3-2D08-4F92-B0BE-0167B4E02243}"/>
    <cellStyle name="s_Valuation _NEWCO's 30-06-2009 4 2" xfId="5973" xr:uid="{36FB65A8-7457-49DC-AD2C-8781D9A04F2F}"/>
    <cellStyle name="s_Valuation _NEWCO's 30-06-2009 4 2 2" xfId="11437" xr:uid="{9A173A5C-8F2D-46BB-BC56-32EFDA73AB3B}"/>
    <cellStyle name="s_Valuation _NEWCO's 30-06-2009 4 3" xfId="6285" xr:uid="{BC21FD34-1F5A-42AD-BEDD-7BE625AEC5C5}"/>
    <cellStyle name="s_Valuation _NEWCO's 30-06-2009 4 3 2" xfId="11438" xr:uid="{CDD5E70C-43FD-4E72-AA28-14FE9CC89F55}"/>
    <cellStyle name="s_Valuation _NEWCO's 30-06-2009 4 4" xfId="11436" xr:uid="{61366653-690C-4B2A-B955-EC5107039A96}"/>
    <cellStyle name="s_Valuation _NEWCO's 30-06-2009 5" xfId="5476" xr:uid="{A8C94FFB-9FB9-457E-86F4-D393A5852E37}"/>
    <cellStyle name="s_Valuation _NEWCO's 30-06-2009 5 2" xfId="6284" xr:uid="{806250C0-8270-4C83-900F-633931429395}"/>
    <cellStyle name="s_Valuation _NEWCO's 30-06-2009 5 2 2" xfId="11440" xr:uid="{F56D07A8-A057-4BDD-90E3-0C2D50D7064E}"/>
    <cellStyle name="s_Valuation _NEWCO's 30-06-2009 5 3" xfId="11439" xr:uid="{DE7A56A8-E047-44B5-AC10-FBAF57D260B4}"/>
    <cellStyle name="s_Valuation _NEWCO's 30-06-2009 6" xfId="6283" xr:uid="{D25BF880-B3E6-4385-96C7-CF3796DE9145}"/>
    <cellStyle name="s_Valuation _NEWCO's 30-06-2009 6 2" xfId="11441" xr:uid="{7F9A0C25-1E85-4D9C-A0CB-16BC281FE867}"/>
    <cellStyle name="s_Valuation _NEWCO's 30-06-2009 7" xfId="6282" xr:uid="{D065FF62-32A6-4C41-A583-AE26755031FD}"/>
    <cellStyle name="s_Valuation _NEWCO's 30-06-2009 7 2" xfId="11442" xr:uid="{0E9B7E11-2FBB-4D4C-A5EF-CBF0175B0C39}"/>
    <cellStyle name="s_Valuation _NEWCO's 30-06-2009 8" xfId="6288" xr:uid="{982CD544-F0C0-4EAC-AAC1-7A6F2A0AC490}"/>
    <cellStyle name="s_Valuation _NEWCO's 30-06-2009 8 2" xfId="11443" xr:uid="{B91DBEAF-E4FF-4B4F-B2D5-212B55DE3923}"/>
    <cellStyle name="s_Valuation _NEWCO's 30-06-2009 9" xfId="11429" xr:uid="{6DCCB514-F661-47A2-8883-5556DB30A2B7}"/>
    <cellStyle name="s_Valuation _NEWCO's 30-06-2009_EBIT Var Bud" xfId="5052" xr:uid="{DA52F1F1-F48A-42FD-B4F5-ACA29F289E46}"/>
    <cellStyle name="s_Valuation _NEWCO's 30-06-2009_EBIT Var Bud 2" xfId="6281" xr:uid="{6C73C278-D89E-4710-81E1-13AEA4C4ADBE}"/>
    <cellStyle name="s_Valuation _NEWCO's 30-06-2009_EBIT Var Bud 2 2" xfId="11444" xr:uid="{60B6C823-A614-4CD9-8486-9A0E8E31C0A4}"/>
    <cellStyle name="s_Valuation _NEWCO's 30-06-2009_QR1 2012 input for Cash flow WB 13 4 2012 FINAL" xfId="5053" xr:uid="{48282371-FDD6-42AA-B47D-5D9D8511E69A}"/>
    <cellStyle name="s_Valuation _NEWCO's 30-06-2009_QR1 2012 input for Cash flow WB 13 4 2012 FINAL 2" xfId="5974" xr:uid="{46A652B1-A38E-49FD-AFF5-3EA2EABDD956}"/>
    <cellStyle name="s_Valuation _NEWCO's 30-06-2009_QR1 2012 input for Cash flow WB 13 4 2012 FINAL 2 2" xfId="11446" xr:uid="{9FB29FA5-90DB-4012-8A04-E13EB68C154E}"/>
    <cellStyle name="s_Valuation _NEWCO's 30-06-2009_QR1 2012 input for Cash flow WB 13 4 2012 FINAL 3" xfId="6280" xr:uid="{A5A88E6B-FD3A-4F39-94D8-E6FF1F5BB7CE}"/>
    <cellStyle name="s_Valuation _NEWCO's 30-06-2009_QR1 2012 input for Cash flow WB 13 4 2012 FINAL 3 2" xfId="11447" xr:uid="{98DC3E63-793C-43DC-9CDE-F68A57ADB558}"/>
    <cellStyle name="s_Valuation _NEWCO's 30-06-2009_QR1 2012 input for Cash flow WB 13 4 2012 FINAL 4" xfId="11445" xr:uid="{55AF49B8-1BDA-4D5B-B1A8-B27C8369196C}"/>
    <cellStyle name="s_Valuation _NEWCO's 30-06-2009_QRI 2012 BS - CF (new)" xfId="5054" xr:uid="{72480905-D837-4ADB-97B9-EE07E64922B6}"/>
    <cellStyle name="s_Valuation _NEWCO's 30-06-2009_QRI 2012 BS - CF (new) 2" xfId="5975" xr:uid="{A4BF2E1B-6843-4A8D-BC89-A9E1192647BB}"/>
    <cellStyle name="s_Valuation _NEWCO's 30-06-2009_QRI 2012 BS - CF (new) 2 2" xfId="11449" xr:uid="{480EA034-29E1-421D-8642-2249B5781221}"/>
    <cellStyle name="s_Valuation _NEWCO's 30-06-2009_QRI 2012 BS - CF (new) 3" xfId="6279" xr:uid="{8FED28E8-1505-4C19-A91F-62DA24DC3B89}"/>
    <cellStyle name="s_Valuation _NEWCO's 30-06-2009_QRI 2012 BS - CF (new) 3 2" xfId="11450" xr:uid="{2C37C394-B0DF-408F-81B7-C6EA8AC1310E}"/>
    <cellStyle name="s_Valuation _NEWCO's 30-06-2009_QRI 2012 BS - CF (new) 4" xfId="11448" xr:uid="{04CD9727-F5CA-4D0C-8F8E-829D3E39F410}"/>
    <cellStyle name="s_Valuation _NEWCO's 30-06-2009_QRI 2012 BS - CF_FINAL" xfId="5055" xr:uid="{EDB9EC10-B0A8-4A25-A343-59E6145AF5ED}"/>
    <cellStyle name="s_Valuation _NEWCO's 30-06-2009_QRI 2012 BS - CF_FINAL 2" xfId="5976" xr:uid="{65EB04A8-E774-4BCB-A153-23AC5CB197D9}"/>
    <cellStyle name="s_Valuation _NEWCO's 30-06-2009_QRI 2012 BS - CF_FINAL 2 2" xfId="11452" xr:uid="{458F80B6-BEC8-4E66-86A3-688C31041265}"/>
    <cellStyle name="s_Valuation _NEWCO's 30-06-2009_QRI 2012 BS - CF_FINAL 3" xfId="6278" xr:uid="{3FD16C82-4D41-4AC7-BF04-13420352812F}"/>
    <cellStyle name="s_Valuation _NEWCO's 30-06-2009_QRI 2012 BS - CF_FINAL 3 2" xfId="11453" xr:uid="{B390AE9D-2494-45CA-95BF-8B2FE1DE4333}"/>
    <cellStyle name="s_Valuation _NEWCO's 30-06-2009_QRI 2012 BS - CF_FINAL 4" xfId="11451" xr:uid="{938CA9FB-975C-4663-9F5C-5DDBB46A0A29}"/>
    <cellStyle name="s_Valuation _NEWCO's 30-06-2009_Xl0000028" xfId="5056" xr:uid="{D505AE84-C6D6-43B4-BBEB-8AF786599D24}"/>
    <cellStyle name="s_Valuation _NEWCO's 30-06-2009_Xl0000028 2" xfId="5977" xr:uid="{5AFA8BE5-D69B-445A-A27E-879785BFCDD3}"/>
    <cellStyle name="s_Valuation _NEWCO's 30-06-2009_Xl0000028 2 2" xfId="11455" xr:uid="{92C73909-F5CA-4F2C-8E92-66E1DDA3AC36}"/>
    <cellStyle name="s_Valuation _NEWCO's 30-06-2009_Xl0000028 3" xfId="6277" xr:uid="{C3BEB134-A58E-4763-8B2F-D237FB974AD5}"/>
    <cellStyle name="s_Valuation _NEWCO's 30-06-2009_Xl0000028 3 2" xfId="11456" xr:uid="{3505E5E7-5A65-4DFB-81D2-A9581B7103D2}"/>
    <cellStyle name="s_Valuation _NEWCO's 30-06-2009_Xl0000028 4" xfId="11454" xr:uid="{6E800409-A685-42E7-8CAB-D930ECD1C0F4}"/>
    <cellStyle name="s_Valuation _Operation viability" xfId="5057" xr:uid="{3DED522C-DCE3-40D5-A61F-297BCC3537D5}"/>
    <cellStyle name="s_Valuation _Operation viability 2" xfId="5058" xr:uid="{DB7E9E19-262A-48BC-94A6-379B954A9857}"/>
    <cellStyle name="s_Valuation _Operation viability 2 2" xfId="6275" xr:uid="{C9518D5D-D76A-40D8-BEA5-B43C9504C94C}"/>
    <cellStyle name="s_Valuation _Operation viability 2 2 2" xfId="11457" xr:uid="{2F910A5E-9B93-4132-A362-6C50EF55E5C9}"/>
    <cellStyle name="s_Valuation _Operation viability 3" xfId="6276" xr:uid="{2F94C764-92B6-43F5-8B65-1822F5681533}"/>
    <cellStyle name="s_Valuation _Operation viability 3 2" xfId="11458" xr:uid="{5F423D00-47E2-4BA5-861D-7C754AB21BFA}"/>
    <cellStyle name="s_Valuation _P&amp;I REVENUES" xfId="5059" xr:uid="{978F60F5-96E7-4003-BCAA-233332667E20}"/>
    <cellStyle name="s_Valuation _P&amp;I REVENUES 2" xfId="6274" xr:uid="{8354F3D2-1E1F-4812-A55B-035E5CAE8141}"/>
    <cellStyle name="s_Valuation _P&amp;I REVENUES 2 2" xfId="11459" xr:uid="{6651A02F-A079-47AF-B942-00A6346AAF10}"/>
    <cellStyle name="s_Valuation _P&amp;I REVENUES_1" xfId="5060" xr:uid="{2D48BF3D-23AA-4F8F-9BC1-EDD0845298A7}"/>
    <cellStyle name="s_Valuation _P&amp;I REVENUES_1 2" xfId="6273" xr:uid="{79F737B6-544C-4E13-A876-C5041253A18F}"/>
    <cellStyle name="s_Valuation _P&amp;I REVENUES_1 2 2" xfId="11460" xr:uid="{DE373CA2-A90B-492E-A615-6930E2846E21}"/>
    <cellStyle name="s_Valuation _P&amp;I VOLUMES" xfId="5061" xr:uid="{951BF3CB-BAE0-4F1B-B44B-FF3F128CE233}"/>
    <cellStyle name="s_Valuation _P&amp;I VOLUMES 2" xfId="6272" xr:uid="{A28601A3-0FAD-482F-9229-109486BAE7C4}"/>
    <cellStyle name="s_Valuation _P&amp;I VOLUMES 2 2" xfId="11461" xr:uid="{8ED58244-3648-4049-BF3F-568B51D51E9A}"/>
    <cellStyle name="s_Valuation _P&amp;I VOLUMES_1" xfId="5062" xr:uid="{5ADD5F32-AA83-46BC-9385-9121C554FB3C}"/>
    <cellStyle name="s_Valuation _P&amp;I VOLUMES_1 2" xfId="6271" xr:uid="{5BCF5036-800C-430B-98D9-3AF011475B91}"/>
    <cellStyle name="s_Valuation _P&amp;I VOLUMES_1 2 2" xfId="11462" xr:uid="{C624933E-57AB-4FC2-A69C-9F1F6C0352D4}"/>
    <cellStyle name="s_Valuation _P&amp;L Asia" xfId="5063" xr:uid="{1EB91229-BC41-467F-8189-8862C9DE374A}"/>
    <cellStyle name="s_Valuation _P&amp;L Asia 2" xfId="6043" xr:uid="{5EDFE2FA-4E15-4533-89F1-7F2EC57A42D5}"/>
    <cellStyle name="s_Valuation _P&amp;L Asia 2 2" xfId="11463" xr:uid="{E2B236F1-45CD-4AF2-A1FB-A615F955B1DE}"/>
    <cellStyle name="s_Valuation _P&amp;L MSI" xfId="5064" xr:uid="{D8B285C7-4391-4488-A6F6-810DC5806C54}"/>
    <cellStyle name="s_Valuation _P&amp;L MSI 2" xfId="6270" xr:uid="{05A68B88-C3D7-4828-8AF8-BE962DB3E353}"/>
    <cellStyle name="s_Valuation _P&amp;L MSI 2 2" xfId="11464" xr:uid="{F5329D8A-567C-438C-BF9B-BB0B7D9D1021}"/>
    <cellStyle name="s_Valuation _P&amp;L P&amp;I Conso" xfId="5065" xr:uid="{B28A5C04-F053-4BA6-8822-8C3FDFC868E6}"/>
    <cellStyle name="s_Valuation _P&amp;L P&amp;I Conso 2" xfId="6269" xr:uid="{F43B99AE-74B4-4A86-AECD-CDDD942A97A6}"/>
    <cellStyle name="s_Valuation _P&amp;L P&amp;I Conso 2 2" xfId="11465" xr:uid="{8F877095-BA4B-4667-A52B-3C1B66F4873F}"/>
    <cellStyle name="s_Valuation _P&amp;L S&amp;D" xfId="5066" xr:uid="{5E9F1FD9-AA82-4D7D-9FB5-169A3387DAFC}"/>
    <cellStyle name="s_Valuation _P&amp;L S&amp;D 2" xfId="6268" xr:uid="{D65C0CFE-C801-4E45-82CC-8BCB02729B10}"/>
    <cellStyle name="s_Valuation _P&amp;L S&amp;D 2 2" xfId="11466" xr:uid="{1F93C080-F7FA-4AA4-B906-A25F29A03CC1}"/>
    <cellStyle name="s_Valuation _P&amp;L SLog" xfId="5067" xr:uid="{6D410166-C0DE-477D-865D-684026A9F287}"/>
    <cellStyle name="s_Valuation _P&amp;L SLog 2" xfId="6267" xr:uid="{D029E8EB-E2F6-42E4-B7F3-C7062B206C7A}"/>
    <cellStyle name="s_Valuation _P&amp;L SLog 2 2" xfId="11467" xr:uid="{980672D5-CEC1-4477-9B35-72E7A913BE69}"/>
    <cellStyle name="s_Valuation _Press + pensions" xfId="5068" xr:uid="{F4EE043B-B5D8-4E57-ADF9-AD9E27027450}"/>
    <cellStyle name="s_Valuation _Press + pensions 2" xfId="5069" xr:uid="{9ACF8E53-B831-4DFC-B742-C33527004D0C}"/>
    <cellStyle name="s_Valuation _Press + pensions 2 2" xfId="6265" xr:uid="{28A65C08-9D99-47FA-BCF0-8E1359563C7A}"/>
    <cellStyle name="s_Valuation _Press + pensions 2 2 2" xfId="11468" xr:uid="{C79DAC95-326C-489E-9CC9-635051B0DA4B}"/>
    <cellStyle name="s_Valuation _Press + pensions 3" xfId="6266" xr:uid="{AD29B9DA-A3D8-4EF4-96C7-7EB4E9F81FAB}"/>
    <cellStyle name="s_Valuation _Press + pensions 3 2" xfId="11469" xr:uid="{A399FFF7-AF15-4743-BC0D-1C7FDAD2180D}"/>
    <cellStyle name="s_Valuation _Press + pensions_Operation viability" xfId="5070" xr:uid="{414F3F5F-E154-42D9-83FF-6002F224D9B7}"/>
    <cellStyle name="s_Valuation _Press + pensions_Operation viability 2" xfId="5071" xr:uid="{235ADA67-03D9-44F1-9EF1-9D80458D2107}"/>
    <cellStyle name="s_Valuation _Press + pensions_Operation viability 2 2" xfId="6263" xr:uid="{339CDAF9-59C6-470E-A25F-A7A23753E677}"/>
    <cellStyle name="s_Valuation _Press + pensions_Operation viability 2 2 2" xfId="11470" xr:uid="{AAFC44A1-0276-4358-93D3-A1A13255EA71}"/>
    <cellStyle name="s_Valuation _Press + pensions_Operation viability 3" xfId="6264" xr:uid="{7F3053CE-0444-4B13-B317-4A9E972E7F34}"/>
    <cellStyle name="s_Valuation _Press + pensions_Operation viability 3 2" xfId="11471" xr:uid="{F5F1FAC8-0750-4CD9-83EC-FB31127F199D}"/>
    <cellStyle name="s_Valuation _QR1 2012 input for Cash flow WB 13 4 2012 FINAL" xfId="5072" xr:uid="{8DD5E6C7-D428-4F5A-BBAD-E8A8FE4EA13B}"/>
    <cellStyle name="s_Valuation _QR1 2012 input for Cash flow WB 13 4 2012 FINAL 2" xfId="5978" xr:uid="{6D65FBD0-DF91-40DA-A8CA-221FCE22E59D}"/>
    <cellStyle name="s_Valuation _QR1 2012 input for Cash flow WB 13 4 2012 FINAL 2 2" xfId="11473" xr:uid="{8B40A7D4-7E26-49DC-A263-40526A95B456}"/>
    <cellStyle name="s_Valuation _QR1 2012 input for Cash flow WB 13 4 2012 FINAL 3" xfId="6262" xr:uid="{BFC9BEC9-F52F-40C0-BC80-711841A5DBFD}"/>
    <cellStyle name="s_Valuation _QR1 2012 input for Cash flow WB 13 4 2012 FINAL 3 2" xfId="11474" xr:uid="{D46436F4-1298-4DAC-975D-A2618C370ECD}"/>
    <cellStyle name="s_Valuation _QR1 2012 input for Cash flow WB 13 4 2012 FINAL 4" xfId="11472" xr:uid="{B77924F4-3861-447B-A40F-DD3F822A551B}"/>
    <cellStyle name="s_Valuation _QRI 2012 BS - CF_FINAL" xfId="5073" xr:uid="{FE575EB6-63F4-4BD7-8FFB-29D384CD81F7}"/>
    <cellStyle name="s_Valuation _QRI 2012 BS - CF_FINAL 2" xfId="5979" xr:uid="{DD67DFDE-2657-4225-B71F-3FB94D012CF3}"/>
    <cellStyle name="s_Valuation _QRI 2012 BS - CF_FINAL 2 2" xfId="11476" xr:uid="{767C6936-0B75-43C4-BA5C-C7DA148BA1E8}"/>
    <cellStyle name="s_Valuation _QRI 2012 BS - CF_FINAL 3" xfId="6261" xr:uid="{5A21FF29-8C7E-4D46-AA56-CDC23C47B820}"/>
    <cellStyle name="s_Valuation _QRI 2012 BS - CF_FINAL 3 2" xfId="11477" xr:uid="{96F77AA2-2B68-4C44-A9D3-2DFECE231379}"/>
    <cellStyle name="s_Valuation _QRI 2012 BS - CF_FINAL 4" xfId="11475" xr:uid="{692344ED-5942-4C55-9485-C54D167D0953}"/>
    <cellStyle name="s_Valuation _S.R.M. (BS) 2008 IFRS BPG (10-08-2009)" xfId="242" xr:uid="{F10BF152-BD8E-4CA6-BFE1-74359FDDE52E}"/>
    <cellStyle name="s_Valuation _S.R.M. (BS) 2008 IFRS BPG (10-08-2009) 2" xfId="5074" xr:uid="{22574D5A-E8C3-4116-9B3D-47E81F974CC3}"/>
    <cellStyle name="s_Valuation _S.R.M. (BS) 2008 IFRS BPG (10-08-2009) 2 2" xfId="5075" xr:uid="{1FBED4C9-6E31-4651-B58A-74F2F5FDE87E}"/>
    <cellStyle name="s_Valuation _S.R.M. (BS) 2008 IFRS BPG (10-08-2009) 2 2 2" xfId="5980" xr:uid="{54B81561-F7BD-4096-87F1-DC25BCC0CA28}"/>
    <cellStyle name="s_Valuation _S.R.M. (BS) 2008 IFRS BPG (10-08-2009) 2 2 2 2" xfId="11481" xr:uid="{CE789844-7C55-43C6-BEB6-51884D9175EC}"/>
    <cellStyle name="s_Valuation _S.R.M. (BS) 2008 IFRS BPG (10-08-2009) 2 2 3" xfId="6258" xr:uid="{62D745E0-52C2-4E8B-903A-A3332FFEB055}"/>
    <cellStyle name="s_Valuation _S.R.M. (BS) 2008 IFRS BPG (10-08-2009) 2 2 3 2" xfId="11482" xr:uid="{13D1054F-9D64-431B-88CC-10D76FC841EF}"/>
    <cellStyle name="s_Valuation _S.R.M. (BS) 2008 IFRS BPG (10-08-2009) 2 2 4" xfId="11480" xr:uid="{1E30B184-F043-41B2-A3D0-69EF7D33316F}"/>
    <cellStyle name="s_Valuation _S.R.M. (BS) 2008 IFRS BPG (10-08-2009) 2 3" xfId="5312" xr:uid="{5AE34222-F5F9-4298-8138-59A063C2848E}"/>
    <cellStyle name="s_Valuation _S.R.M. (BS) 2008 IFRS BPG (10-08-2009) 2 3 2" xfId="5981" xr:uid="{FD905A2D-0A82-420F-BBA2-DAD05CD4F9B0}"/>
    <cellStyle name="s_Valuation _S.R.M. (BS) 2008 IFRS BPG (10-08-2009) 2 3 2 2" xfId="11484" xr:uid="{B386C948-1BAD-4CDD-9CEF-9B796EBAE38C}"/>
    <cellStyle name="s_Valuation _S.R.M. (BS) 2008 IFRS BPG (10-08-2009) 2 3 3" xfId="6257" xr:uid="{D654222C-188B-44EE-A8AE-DCADEFC26130}"/>
    <cellStyle name="s_Valuation _S.R.M. (BS) 2008 IFRS BPG (10-08-2009) 2 3 3 2" xfId="11485" xr:uid="{FC952E81-CDC1-438C-8E53-415C7A799AFD}"/>
    <cellStyle name="s_Valuation _S.R.M. (BS) 2008 IFRS BPG (10-08-2009) 2 3 4" xfId="11483" xr:uid="{B0C1FB52-4E3A-4CD9-B343-C2487C464B2F}"/>
    <cellStyle name="s_Valuation _S.R.M. (BS) 2008 IFRS BPG (10-08-2009) 2 4" xfId="5982" xr:uid="{FD74F9E3-EC3F-44AD-BB1A-3C80CA00EFC6}"/>
    <cellStyle name="s_Valuation _S.R.M. (BS) 2008 IFRS BPG (10-08-2009) 2 4 2" xfId="11486" xr:uid="{C941F864-D525-413E-9C6A-F567C58B5A59}"/>
    <cellStyle name="s_Valuation _S.R.M. (BS) 2008 IFRS BPG (10-08-2009) 2 5" xfId="6259" xr:uid="{D32FCD7E-68EE-49A8-97C7-B4756B9A19FC}"/>
    <cellStyle name="s_Valuation _S.R.M. (BS) 2008 IFRS BPG (10-08-2009) 2 5 2" xfId="11487" xr:uid="{919A903B-750E-4BEF-9634-CD3F57E67C5A}"/>
    <cellStyle name="s_Valuation _S.R.M. (BS) 2008 IFRS BPG (10-08-2009) 2 6" xfId="11479" xr:uid="{1A07E841-83B8-46A1-9951-1EC3DE80CEA7}"/>
    <cellStyle name="s_Valuation _S.R.M. (BS) 2008 IFRS BPG (10-08-2009) 3" xfId="5320" xr:uid="{1171BE99-495C-4199-A593-9D954B7C1D03}"/>
    <cellStyle name="s_Valuation _S.R.M. (BS) 2008 IFRS BPG (10-08-2009) 3 2" xfId="6256" xr:uid="{FC106182-10FE-4956-97E5-C1B846D27919}"/>
    <cellStyle name="s_Valuation _S.R.M. (BS) 2008 IFRS BPG (10-08-2009) 3 2 2" xfId="11489" xr:uid="{198229CE-B9FD-4728-AD6D-16D4D70920C5}"/>
    <cellStyle name="s_Valuation _S.R.M. (BS) 2008 IFRS BPG (10-08-2009) 3 3" xfId="11488" xr:uid="{7F930B81-4F27-49F8-8F34-161241D43BF1}"/>
    <cellStyle name="s_Valuation _S.R.M. (BS) 2008 IFRS BPG (10-08-2009) 4" xfId="6255" xr:uid="{5AD22EAC-BA4B-47CA-8F5C-0B7FF401570B}"/>
    <cellStyle name="s_Valuation _S.R.M. (BS) 2008 IFRS BPG (10-08-2009) 4 2" xfId="11490" xr:uid="{DA228EFF-5D6A-4369-AC61-ED40C20BB0E8}"/>
    <cellStyle name="s_Valuation _S.R.M. (BS) 2008 IFRS BPG (10-08-2009) 5" xfId="6254" xr:uid="{6B05417E-EEA8-46B5-87DB-90097E1358D4}"/>
    <cellStyle name="s_Valuation _S.R.M. (BS) 2008 IFRS BPG (10-08-2009) 5 2" xfId="11491" xr:uid="{FE82B486-4640-48E1-8E8E-6751B29956CA}"/>
    <cellStyle name="s_Valuation _S.R.M. (BS) 2008 IFRS BPG (10-08-2009) 6" xfId="6260" xr:uid="{1BAA30DE-3C62-43D7-AF0C-82A8846C7605}"/>
    <cellStyle name="s_Valuation _S.R.M. (BS) 2008 IFRS BPG (10-08-2009) 6 2" xfId="11492" xr:uid="{2C2E908F-80D2-4BCB-BC70-A5656F91E5A6}"/>
    <cellStyle name="s_Valuation _S.R.M. (BS) 2008 IFRS BPG (10-08-2009) 7" xfId="11478" xr:uid="{A6BEAA8D-45D4-4816-A346-0328F391D780}"/>
    <cellStyle name="s_Valuation _S.R.M. (BS) 2008 IFRS BPG (10-08-2009)_2012 QR1 Waterfall_Capex28 3 2012" xfId="5076" xr:uid="{CFF47B41-4AC6-446B-8F36-2CBC56E26573}"/>
    <cellStyle name="s_Valuation _S.R.M. (BS) 2008 IFRS BPG (10-08-2009)_2012 QR1 Waterfall_Capex28 3 2012 2" xfId="5983" xr:uid="{25D8D596-D2E4-4859-98E4-58DCB61CF608}"/>
    <cellStyle name="s_Valuation _S.R.M. (BS) 2008 IFRS BPG (10-08-2009)_2012 QR1 Waterfall_Capex28 3 2012 2 2" xfId="11494" xr:uid="{D882519B-F6D0-4649-8433-5993B2AA2793}"/>
    <cellStyle name="s_Valuation _S.R.M. (BS) 2008 IFRS BPG (10-08-2009)_2012 QR1 Waterfall_Capex28 3 2012 3" xfId="6253" xr:uid="{6E3A8C1B-36D9-4C52-BF2B-E319BC94CE29}"/>
    <cellStyle name="s_Valuation _S.R.M. (BS) 2008 IFRS BPG (10-08-2009)_2012 QR1 Waterfall_Capex28 3 2012 3 2" xfId="11495" xr:uid="{C10AACC6-2229-4222-824B-3DFEB5E33ABF}"/>
    <cellStyle name="s_Valuation _S.R.M. (BS) 2008 IFRS BPG (10-08-2009)_2012 QR1 Waterfall_Capex28 3 2012 4" xfId="11493" xr:uid="{F338E274-B091-453E-9FA9-7C3A950C8C9D}"/>
    <cellStyle name="s_Valuation _S.R.M. (BS) 2008 IFRS BPG (10-08-2009)_Cash_Flow_2011" xfId="5077" xr:uid="{7E3B3C36-9758-411B-A4D6-DB1501B521EA}"/>
    <cellStyle name="s_Valuation _S.R.M. (BS) 2008 IFRS BPG (10-08-2009)_Cash_Flow_2011 2" xfId="5984" xr:uid="{117EB3E0-9EF9-4D76-9737-383AA016641B}"/>
    <cellStyle name="s_Valuation _S.R.M. (BS) 2008 IFRS BPG (10-08-2009)_Cash_Flow_2011 2 2" xfId="11497" xr:uid="{7319F1E6-0341-4955-8DA4-989F14576B95}"/>
    <cellStyle name="s_Valuation _S.R.M. (BS) 2008 IFRS BPG (10-08-2009)_Cash_Flow_2011 3" xfId="6252" xr:uid="{8077DE79-F536-44DC-AA64-5E5C5416A6F1}"/>
    <cellStyle name="s_Valuation _S.R.M. (BS) 2008 IFRS BPG (10-08-2009)_Cash_Flow_2011 3 2" xfId="11498" xr:uid="{00A6E389-87F3-4AF1-8448-2983BAF0472D}"/>
    <cellStyle name="s_Valuation _S.R.M. (BS) 2008 IFRS BPG (10-08-2009)_Cash_Flow_2011 4" xfId="11496" xr:uid="{939630F3-F480-4443-9781-82C403C2CFDE}"/>
    <cellStyle name="s_Valuation _S.R.M. (BS) 2008 IFRS BPG (10-08-2009)_EBIT Var Bud" xfId="5078" xr:uid="{2EEBA84B-F2D3-4C58-999E-716FDEB6B63A}"/>
    <cellStyle name="s_Valuation _S.R.M. (BS) 2008 IFRS BPG (10-08-2009)_EBIT Var Bud 2" xfId="6251" xr:uid="{6B3B2748-4AE4-424F-B072-3BDBF6F115FB}"/>
    <cellStyle name="s_Valuation _S.R.M. (BS) 2008 IFRS BPG (10-08-2009)_EBIT Var Bud 2 2" xfId="11499" xr:uid="{B7F946D5-927C-445B-89D7-84413D498B9B}"/>
    <cellStyle name="s_Valuation _S.R.M. (BS) 2008 IFRS BPG (10-08-2009)_QR1 2012 BS  CF" xfId="5079" xr:uid="{96DF234D-8359-4E07-BCE7-E0F08230619C}"/>
    <cellStyle name="s_Valuation _S.R.M. (BS) 2008 IFRS BPG (10-08-2009)_QR1 2012 BS  CF 2" xfId="5985" xr:uid="{2C6EE7A5-0DA5-4E3B-966B-9726FC0D20CB}"/>
    <cellStyle name="s_Valuation _S.R.M. (BS) 2008 IFRS BPG (10-08-2009)_QR1 2012 BS  CF 2 2" xfId="11501" xr:uid="{F7EC217B-A292-40A3-8FB1-2956C26DAF2B}"/>
    <cellStyle name="s_Valuation _S.R.M. (BS) 2008 IFRS BPG (10-08-2009)_QR1 2012 BS  CF 3" xfId="6250" xr:uid="{5AE99163-D2BC-49DD-BA50-1D6715BC1F6E}"/>
    <cellStyle name="s_Valuation _S.R.M. (BS) 2008 IFRS BPG (10-08-2009)_QR1 2012 BS  CF 3 2" xfId="11502" xr:uid="{9CDF8257-66CE-4DE2-B151-402C097F3D14}"/>
    <cellStyle name="s_Valuation _S.R.M. (BS) 2008 IFRS BPG (10-08-2009)_QR1 2012 BS  CF 4" xfId="11500" xr:uid="{C2B8F9A8-E85E-451A-8856-2103FA29645A}"/>
    <cellStyle name="s_Valuation _S.R.M. (BS) 2008 IFRS BPG (10-08-2009)_QR1 2012 input for Cash flow WB 13 4 2012 FINAL" xfId="5080" xr:uid="{2FCE5CD4-CCAF-4439-9532-EFEF437457E0}"/>
    <cellStyle name="s_Valuation _S.R.M. (BS) 2008 IFRS BPG (10-08-2009)_QR1 2012 input for Cash flow WB 13 4 2012 FINAL 2" xfId="5986" xr:uid="{6732841B-6B71-458D-8E48-15890207804E}"/>
    <cellStyle name="s_Valuation _S.R.M. (BS) 2008 IFRS BPG (10-08-2009)_QR1 2012 input for Cash flow WB 13 4 2012 FINAL 2 2" xfId="11504" xr:uid="{8DBA26B4-2563-4BA5-A8CB-E5826B04D856}"/>
    <cellStyle name="s_Valuation _S.R.M. (BS) 2008 IFRS BPG (10-08-2009)_QR1 2012 input for Cash flow WB 13 4 2012 FINAL 3" xfId="6249" xr:uid="{567CB752-166C-4F86-8880-394565DDEE6F}"/>
    <cellStyle name="s_Valuation _S.R.M. (BS) 2008 IFRS BPG (10-08-2009)_QR1 2012 input for Cash flow WB 13 4 2012 FINAL 3 2" xfId="11505" xr:uid="{626D4FD7-20E0-451A-99E3-D53460EA4B6D}"/>
    <cellStyle name="s_Valuation _S.R.M. (BS) 2008 IFRS BPG (10-08-2009)_QR1 2012 input for Cash flow WB 13 4 2012 FINAL 4" xfId="11503" xr:uid="{E8DDFD4B-691F-45EE-A08C-CD77619DAC93}"/>
    <cellStyle name="s_Valuation _S.R.M. (BS) 2008 IFRS BPG (10-08-2009)_QRI 2012 BS - CF_FINAL" xfId="5081" xr:uid="{6AE5B2EA-FCC8-459C-9E2A-944E26E4B389}"/>
    <cellStyle name="s_Valuation _S.R.M. (BS) 2008 IFRS BPG (10-08-2009)_QRI 2012 BS - CF_FINAL 2" xfId="5987" xr:uid="{8B47A709-995B-4E01-A5DE-1A475C5767F1}"/>
    <cellStyle name="s_Valuation _S.R.M. (BS) 2008 IFRS BPG (10-08-2009)_QRI 2012 BS - CF_FINAL 2 2" xfId="11507" xr:uid="{CD582B62-D2F0-4741-A0F7-DA886AFD7529}"/>
    <cellStyle name="s_Valuation _S.R.M. (BS) 2008 IFRS BPG (10-08-2009)_QRI 2012 BS - CF_FINAL 3" xfId="6042" xr:uid="{F085ED6B-A0B0-4B54-9405-4FB2FE8DDE68}"/>
    <cellStyle name="s_Valuation _S.R.M. (BS) 2008 IFRS BPG (10-08-2009)_QRI 2012 BS - CF_FINAL 3 2" xfId="11508" xr:uid="{34663B50-628F-48EB-A5AC-FD5AB024B7CE}"/>
    <cellStyle name="s_Valuation _S.R.M. (BS) 2008 IFRS BPG (10-08-2009)_QRI 2012 BS - CF_FINAL 4" xfId="11506" xr:uid="{F104AF84-F923-4365-B6DA-A29F886A50B4}"/>
    <cellStyle name="s_Valuation _S.R.M. (BS) 2008 IFRS BPG (10-08-2009)_Xl0000028" xfId="5082" xr:uid="{99325653-AF69-43A3-A2C7-67E6A5A7B972}"/>
    <cellStyle name="s_Valuation _S.R.M. (BS) 2008 IFRS BPG (10-08-2009)_Xl0000028 2" xfId="5988" xr:uid="{1E4CEED6-2E0A-4841-9E9A-9C660353A609}"/>
    <cellStyle name="s_Valuation _S.R.M. (BS) 2008 IFRS BPG (10-08-2009)_Xl0000028 2 2" xfId="11510" xr:uid="{503010DE-B905-4E8D-B674-19219A098FBA}"/>
    <cellStyle name="s_Valuation _S.R.M. (BS) 2008 IFRS BPG (10-08-2009)_Xl0000028 3" xfId="6248" xr:uid="{617BAF13-21B8-4DD9-9EBD-829FF4B9211B}"/>
    <cellStyle name="s_Valuation _S.R.M. (BS) 2008 IFRS BPG (10-08-2009)_Xl0000028 3 2" xfId="11511" xr:uid="{CFB8202F-6609-4517-8C97-8BD97E4D142A}"/>
    <cellStyle name="s_Valuation _S.R.M. (BS) 2008 IFRS BPG (10-08-2009)_Xl0000028 4" xfId="11509" xr:uid="{4CC72BFF-2750-4262-A8EF-5D3CB968E151}"/>
    <cellStyle name="s_Valuation _Tableau ISOC des Mutations classe 16_SFI_20120229" xfId="243" xr:uid="{A16586B6-23E1-4F83-A2BD-2FE4FB9A8CD9}"/>
    <cellStyle name="s_Valuation _Tableau ISOC des Mutations classe 16_SFI_20120229 2" xfId="5989" xr:uid="{DA68047F-9FCF-433E-802B-3C4D720F8C11}"/>
    <cellStyle name="s_Valuation _Tableau ISOC des Mutations classe 16_SFI_20120229 2 2" xfId="11513" xr:uid="{07A7BF4D-E8D1-4E97-B4D6-44F212E73A69}"/>
    <cellStyle name="s_Valuation _Tableau ISOC des Mutations classe 16_SFI_20120229 3" xfId="6247" xr:uid="{BA19858D-B840-4DE3-81A9-28A6368C6BCD}"/>
    <cellStyle name="s_Valuation _Tableau ISOC des Mutations classe 16_SFI_20120229 3 2" xfId="11514" xr:uid="{14A2739A-B39E-4990-8FD5-0D0F0C3EB5DE}"/>
    <cellStyle name="s_Valuation _Tableau ISOC des Mutations classe 16_SFI_20120229 4" xfId="11512" xr:uid="{AF557C2A-F178-4627-B415-99F151426B1B}"/>
    <cellStyle name="s_Valuation _Working capital analysis 201103 Post NV BGAAP Hard Close" xfId="5083" xr:uid="{25DAB5B1-D712-47AC-8AD4-379EB5DAF609}"/>
    <cellStyle name="s_Valuation _Working capital analysis 201103 Post NV BGAAP Hard Close 2" xfId="5990" xr:uid="{3E46E8B6-C3CF-4024-B5E0-EC7D10693CEE}"/>
    <cellStyle name="s_Valuation _Working capital analysis 201103 Post NV BGAAP Hard Close 2 2" xfId="11516" xr:uid="{3A04FFE7-AB4E-4DAC-8653-A51C70F73C11}"/>
    <cellStyle name="s_Valuation _Working capital analysis 201103 Post NV BGAAP Hard Close 3" xfId="6246" xr:uid="{1ADBDEBD-996D-412F-AC9A-DB6F1EC7A4B9}"/>
    <cellStyle name="s_Valuation _Working capital analysis 201103 Post NV BGAAP Hard Close 3 2" xfId="11517" xr:uid="{07B4C707-3BEE-47CC-8AED-77DD1203B2C4}"/>
    <cellStyle name="s_Valuation _Working capital analysis 201103 Post NV BGAAP Hard Close 4" xfId="11515" xr:uid="{3C066D24-AF9B-425E-BDC7-7F64B018412E}"/>
    <cellStyle name="s_Valuation _Xl0000028" xfId="5084" xr:uid="{094F452E-7856-47D5-AF1C-7F734E63AD5C}"/>
    <cellStyle name="s_Valuation _Xl0000028 2" xfId="5991" xr:uid="{4BA556FD-87A3-4E20-B3CA-E4E5FB10985C}"/>
    <cellStyle name="s_Valuation _Xl0000028 2 2" xfId="11519" xr:uid="{1DFB4B95-BBCB-4AEA-898B-CD7E982F9C19}"/>
    <cellStyle name="s_Valuation _Xl0000028 3" xfId="6245" xr:uid="{90C5FDED-B84E-4096-BB7C-16F17FF79EE0}"/>
    <cellStyle name="s_Valuation _Xl0000028 3 2" xfId="11520" xr:uid="{13413E58-BFFA-427F-A3CB-3FEA4610FFC0}"/>
    <cellStyle name="s_Valuation _Xl0000028 4" xfId="11518" xr:uid="{04606F1B-9841-4F43-8A12-765BD0CD6D1F}"/>
    <cellStyle name="s_Valuation _YTD-STD" xfId="5085" xr:uid="{06D58F7D-829D-418E-85CD-7DD0D01ADB43}"/>
    <cellStyle name="s_Valuation _YTD-STD 2" xfId="6244" xr:uid="{91266F15-C1DA-4290-9DFA-40B60EBFDBFE}"/>
    <cellStyle name="s_Valuation _YTD-STD 2 2" xfId="11521" xr:uid="{86D0FA43-658C-4682-AFED-B1B85CA25D7D}"/>
    <cellStyle name="Salida" xfId="5086" xr:uid="{D1B33E08-8976-4912-9B80-36A07AEC4749}"/>
    <cellStyle name="Salida 2" xfId="5087" xr:uid="{C47FFE41-1A20-40DE-8F35-3C96D7071F1B}"/>
    <cellStyle name="Salida 2 2" xfId="6242" xr:uid="{7C73E049-B1A0-4A5B-B047-0178736D39F3}"/>
    <cellStyle name="Salida 2 2 2" xfId="11522" xr:uid="{19D80B05-4BD7-4F1D-AF56-EB7D8810532E}"/>
    <cellStyle name="Salida 3" xfId="6243" xr:uid="{D5098522-50AE-4F79-BAB8-2184EE0C473E}"/>
    <cellStyle name="Salida 3 2" xfId="11523" xr:uid="{85740A90-9D52-4321-B735-E60742BE70C3}"/>
    <cellStyle name="Salida_Operation viability" xfId="5088" xr:uid="{B05A39FD-A983-4198-9402-BFA540C5E2C4}"/>
    <cellStyle name="SAPBEXaggData" xfId="244" xr:uid="{123077B2-F156-4B35-96CE-D41620A6476D}"/>
    <cellStyle name="SAPBEXaggData 2" xfId="5089" xr:uid="{81AB9F0F-D691-4A89-8ED1-CDD694F5E441}"/>
    <cellStyle name="SAPBEXaggData 2 2" xfId="6240" xr:uid="{F008EFDB-46B2-40FE-9143-CB064199CEE4}"/>
    <cellStyle name="SAPBEXaggData 2 2 2" xfId="11524" xr:uid="{CFDD652F-32FF-483C-971A-B44EE3758175}"/>
    <cellStyle name="SAPBEXaggData 3" xfId="6239" xr:uid="{83B24D06-8FAB-4ADA-A6B3-157D0EA99485}"/>
    <cellStyle name="SAPBEXaggData 3 2" xfId="11525" xr:uid="{56CA1841-6DA9-4D3D-9094-7BFA56BEA90D}"/>
    <cellStyle name="SAPBEXaggData 4" xfId="6241" xr:uid="{58851613-F807-401E-8C81-06E718EEE7AF}"/>
    <cellStyle name="SAPBEXaggData 4 2" xfId="11526" xr:uid="{CDE631FD-FEC7-415E-960F-082B701EE390}"/>
    <cellStyle name="SAPBEXaggData_Operation viability" xfId="5090" xr:uid="{94068D0C-10CA-498A-94E8-D3FF6EDBCC00}"/>
    <cellStyle name="SAPBEXaggDataEmph" xfId="245" xr:uid="{CD1E6062-078D-41E7-9CE3-DA1806E818D8}"/>
    <cellStyle name="SAPBEXaggDataEmph 2" xfId="5091" xr:uid="{59F71A01-41EF-45C3-996A-8E423836F767}"/>
    <cellStyle name="SAPBEXaggDataEmph 2 2" xfId="6237" xr:uid="{9CB0643A-4CD7-47F7-9A09-559D6F93A331}"/>
    <cellStyle name="SAPBEXaggDataEmph 2 2 2" xfId="11527" xr:uid="{000B5B71-454F-4DEB-A59E-4968B9CCE1B5}"/>
    <cellStyle name="SAPBEXaggDataEmph 3" xfId="6236" xr:uid="{9687F09B-99A3-4CC5-B85A-A5564DC88296}"/>
    <cellStyle name="SAPBEXaggDataEmph 3 2" xfId="11528" xr:uid="{3F4FB4BA-5500-4586-9399-E5A79AC37223}"/>
    <cellStyle name="SAPBEXaggDataEmph 4" xfId="6238" xr:uid="{FF0A2CEB-C95D-40FC-9191-41FB6151B609}"/>
    <cellStyle name="SAPBEXaggDataEmph 4 2" xfId="11529" xr:uid="{213C1C10-522C-4AB8-9102-3AD0596A427E}"/>
    <cellStyle name="SAPBEXaggDataEmph_Operation viability" xfId="5092" xr:uid="{DD11E105-5F2D-46C9-861D-E02982260724}"/>
    <cellStyle name="SAPBEXaggItem" xfId="246" xr:uid="{DCD784EC-DE0A-4789-A359-C1A6A61DF825}"/>
    <cellStyle name="SAPBEXaggItem 2" xfId="5093" xr:uid="{DE08CC2B-2254-4756-8CDB-B1A0CDB234E1}"/>
    <cellStyle name="SAPBEXaggItem 2 2" xfId="6234" xr:uid="{C946EB2F-2680-4936-99CF-FF503776412F}"/>
    <cellStyle name="SAPBEXaggItem 2 2 2" xfId="11530" xr:uid="{D237A19C-B551-4BC7-8FD8-BC59597D2136}"/>
    <cellStyle name="SAPBEXaggItem 3" xfId="6233" xr:uid="{3B6A5079-1948-4495-AAA7-52F19FC9BD63}"/>
    <cellStyle name="SAPBEXaggItem 3 2" xfId="11531" xr:uid="{5CDD844E-D6AF-4385-8401-8D566416D646}"/>
    <cellStyle name="SAPBEXaggItem 4" xfId="6235" xr:uid="{3F09A977-D389-49C5-9E80-B5C7851FBCF3}"/>
    <cellStyle name="SAPBEXaggItem 4 2" xfId="11532" xr:uid="{4EEA7100-693C-4709-8BFF-7344112F23D2}"/>
    <cellStyle name="SAPBEXaggItem_Operation viability" xfId="5094" xr:uid="{F4A4DB6C-3C42-4316-8288-218BB3703BB4}"/>
    <cellStyle name="SAPBEXaggItemX" xfId="247" xr:uid="{6A1E451E-611E-4BE7-9466-37E9EBBC198B}"/>
    <cellStyle name="SAPBEXaggItemX 2" xfId="5095" xr:uid="{46CBD7A7-4CB6-465E-AEDB-18BB15FF27F1}"/>
    <cellStyle name="SAPBEXaggItemX 2 2" xfId="6231" xr:uid="{CB33DBA2-58DD-40F8-BD45-E96925AA7CF9}"/>
    <cellStyle name="SAPBEXaggItemX 2 2 2" xfId="11533" xr:uid="{251C8888-2A59-44EC-AE66-B23BEA775552}"/>
    <cellStyle name="SAPBEXaggItemX 3" xfId="6041" xr:uid="{79BC1C39-4941-4E74-A559-DA73F47DF2F9}"/>
    <cellStyle name="SAPBEXaggItemX 3 2" xfId="11534" xr:uid="{6E7EAEDD-9255-4ACC-9102-0F30EFF5B757}"/>
    <cellStyle name="SAPBEXaggItemX 4" xfId="6232" xr:uid="{66886D17-D440-45A5-BDDD-BFD19957BD18}"/>
    <cellStyle name="SAPBEXaggItemX 4 2" xfId="11535" xr:uid="{900AF132-D28A-49BE-B480-4E09B777CABA}"/>
    <cellStyle name="SAPBEXaggItemX_Operation viability" xfId="5096" xr:uid="{520118FC-7CCE-4C01-A067-2BD86F84E3F3}"/>
    <cellStyle name="SAPBEXchaText" xfId="248" xr:uid="{2F4C7A19-D97C-462A-B371-92A4AEF7F470}"/>
    <cellStyle name="SAPBEXchaText 2" xfId="5097" xr:uid="{F7B2330B-316A-4E87-A690-97B133E4C778}"/>
    <cellStyle name="SAPBEXchaText 2 2" xfId="6229" xr:uid="{92B099CF-CB64-40B6-970C-8182F552E777}"/>
    <cellStyle name="SAPBEXchaText 2 2 2" xfId="11536" xr:uid="{DA6CEB0E-5754-4810-BEE6-A6720FB60255}"/>
    <cellStyle name="SAPBEXchaText 3" xfId="6228" xr:uid="{7795396B-514C-4E82-A43A-CA6869C2A8A7}"/>
    <cellStyle name="SAPBEXchaText 3 2" xfId="11537" xr:uid="{6E3E6EEC-6CEC-4439-8C32-E22E7B6CA045}"/>
    <cellStyle name="SAPBEXchaText 4" xfId="6230" xr:uid="{FB1AF948-8392-4EE6-B311-BBE829B75451}"/>
    <cellStyle name="SAPBEXchaText 4 2" xfId="11538" xr:uid="{2C894EA0-15BE-464D-9D2C-44ECAE199F9D}"/>
    <cellStyle name="SAPBEXchaText_Operation viability" xfId="5098" xr:uid="{C93F6057-9EF9-4994-9F88-5AF44A75C34F}"/>
    <cellStyle name="SAPBEXexcBad7" xfId="249" xr:uid="{C4FC222A-B3DA-4C3C-8AEF-4F5478224FB5}"/>
    <cellStyle name="SAPBEXexcBad7 2" xfId="5099" xr:uid="{FF7E350C-09D1-439E-9FA4-B08655DD2B19}"/>
    <cellStyle name="SAPBEXexcBad7 2 2" xfId="6226" xr:uid="{4380EC8E-ABBC-4738-8659-1FF6F41EE0C7}"/>
    <cellStyle name="SAPBEXexcBad7 2 2 2" xfId="11539" xr:uid="{AD22F363-FECA-48EA-817B-B1DA030063A2}"/>
    <cellStyle name="SAPBEXexcBad7 2 2 3" xfId="8402" xr:uid="{3A292FEF-35BB-46CE-BCEA-4AC49E3A1C10}"/>
    <cellStyle name="SAPBEXexcBad7 3" xfId="5100" xr:uid="{9FD9F35D-D9D6-405B-AB40-57A9CC53C003}"/>
    <cellStyle name="SAPBEXexcBad7 3 2" xfId="6040" xr:uid="{D7EE3288-9632-4418-8805-B11C8A694C88}"/>
    <cellStyle name="SAPBEXexcBad7 3 2 2" xfId="11541" xr:uid="{D7E8E61D-F8A0-47FF-A594-596783565DFC}"/>
    <cellStyle name="SAPBEXexcBad7 3 3" xfId="11540" xr:uid="{37936C0B-579C-4715-8703-A8913D23ACA4}"/>
    <cellStyle name="SAPBEXexcBad7 4" xfId="6225" xr:uid="{38987CB7-6597-48B9-9286-80C366341B9C}"/>
    <cellStyle name="SAPBEXexcBad7 4 2" xfId="11542" xr:uid="{D5522127-A9B5-4D05-BB21-D80F0D1FA6C3}"/>
    <cellStyle name="SAPBEXexcBad7 5" xfId="6227" xr:uid="{44CF485C-5669-4B9C-A981-DFD5F4DF5EC2}"/>
    <cellStyle name="SAPBEXexcBad7 5 2" xfId="11543" xr:uid="{236B8C1F-CA44-4A32-9EA4-DE846D895ACF}"/>
    <cellStyle name="SAPBEXexcBad7_Operation viability" xfId="5101" xr:uid="{5033B4A8-F431-465A-91BE-5FAA2D075218}"/>
    <cellStyle name="SAPBEXexcBad8" xfId="250" xr:uid="{64EE6292-D651-4B26-8EBA-03014D559D4A}"/>
    <cellStyle name="SAPBEXexcBad8 2" xfId="5102" xr:uid="{9E5725B8-0864-423A-B4C2-89977A7E1750}"/>
    <cellStyle name="SAPBEXexcBad8 2 2" xfId="6223" xr:uid="{79DC67FC-B4A2-486A-A9FB-D80AD2E1256B}"/>
    <cellStyle name="SAPBEXexcBad8 2 2 2" xfId="11544" xr:uid="{03540B1C-AFEB-4283-B31A-82A43DC2BEF6}"/>
    <cellStyle name="SAPBEXexcBad8 2 2 3" xfId="8403" xr:uid="{3C09714F-6DC1-4D57-ABFC-7102869A7A4E}"/>
    <cellStyle name="SAPBEXexcBad8 3" xfId="5103" xr:uid="{7228F3B9-C812-4EEF-8470-E747A6B280D7}"/>
    <cellStyle name="SAPBEXexcBad8 3 2" xfId="6222" xr:uid="{0E1FA947-7477-4205-8457-CF33E5B73CEF}"/>
    <cellStyle name="SAPBEXexcBad8 3 2 2" xfId="11546" xr:uid="{EFA87632-E0CB-4681-A82E-356C5E54472B}"/>
    <cellStyle name="SAPBEXexcBad8 3 3" xfId="11545" xr:uid="{7E3FEFDD-94C0-4A32-B370-0CBBA5CA733C}"/>
    <cellStyle name="SAPBEXexcBad8 4" xfId="6221" xr:uid="{BBB3BAC2-1473-4AAC-9133-7E1DAAE86ED0}"/>
    <cellStyle name="SAPBEXexcBad8 4 2" xfId="11547" xr:uid="{516191BB-004A-41FE-9635-69990E732A98}"/>
    <cellStyle name="SAPBEXexcBad8 5" xfId="6224" xr:uid="{479711C8-0381-41F6-88A6-53527996F189}"/>
    <cellStyle name="SAPBEXexcBad8 5 2" xfId="11548" xr:uid="{9A902A10-9316-49F0-A1D8-2DF5CF17CB63}"/>
    <cellStyle name="SAPBEXexcBad8_Operation viability" xfId="5104" xr:uid="{27DB6D3A-DD20-48D5-8EC7-9A47B616187A}"/>
    <cellStyle name="SAPBEXexcBad9" xfId="251" xr:uid="{2C9FAB39-8378-4AFB-AB09-FEA3D1070843}"/>
    <cellStyle name="SAPBEXexcBad9 2" xfId="5105" xr:uid="{4EEEB5F5-C811-4102-B00B-83421C6CFD81}"/>
    <cellStyle name="SAPBEXexcBad9 2 2" xfId="6219" xr:uid="{9ECF0DEB-266E-433D-8ECE-68B0482014E5}"/>
    <cellStyle name="SAPBEXexcBad9 2 2 2" xfId="11549" xr:uid="{544A1DD6-F3EC-4897-BC43-296524FF5C5A}"/>
    <cellStyle name="SAPBEXexcBad9 2 2 3" xfId="8404" xr:uid="{236215E1-B2E7-46C2-B17F-2D34BE872D5F}"/>
    <cellStyle name="SAPBEXexcBad9 3" xfId="5106" xr:uid="{90018DF2-B461-4C79-BC05-A7571166B7EE}"/>
    <cellStyle name="SAPBEXexcBad9 3 2" xfId="6039" xr:uid="{5AA54B3E-7810-4769-AF0E-2FEF87FA1B95}"/>
    <cellStyle name="SAPBEXexcBad9 3 2 2" xfId="11551" xr:uid="{01A12003-4E44-4FD0-8CB5-2A13DBEAACB1}"/>
    <cellStyle name="SAPBEXexcBad9 3 3" xfId="11550" xr:uid="{DBA44508-5DA9-4DF4-90BD-C563BD931F2B}"/>
    <cellStyle name="SAPBEXexcBad9 4" xfId="6218" xr:uid="{23C5B9BB-06C9-4701-821C-F800C46944FA}"/>
    <cellStyle name="SAPBEXexcBad9 4 2" xfId="11552" xr:uid="{F10842E3-6203-458B-9F85-8B5F2E7E2930}"/>
    <cellStyle name="SAPBEXexcBad9 5" xfId="6220" xr:uid="{1643C60F-70E2-4809-85B7-575FD8DAF531}"/>
    <cellStyle name="SAPBEXexcBad9 5 2" xfId="11553" xr:uid="{DEE13634-E9C1-478B-9973-12756A066BBF}"/>
    <cellStyle name="SAPBEXexcBad9_Operation viability" xfId="5107" xr:uid="{1C73A762-0988-4256-8865-E2D3C6CDBE9A}"/>
    <cellStyle name="SAPBEXexcCritical4" xfId="252" xr:uid="{BDA52585-2B10-426E-AD6B-966043D658FE}"/>
    <cellStyle name="SAPBEXexcCritical4 2" xfId="5108" xr:uid="{F2F13AE6-E8F3-4906-9990-850C618E4857}"/>
    <cellStyle name="SAPBEXexcCritical4 2 2" xfId="6216" xr:uid="{054244D1-BC7F-4241-A5E9-72118CFE0EEB}"/>
    <cellStyle name="SAPBEXexcCritical4 2 2 2" xfId="11554" xr:uid="{3C8F67EB-ED46-469A-BD4A-525AD92C83B9}"/>
    <cellStyle name="SAPBEXexcCritical4 2 2 3" xfId="8405" xr:uid="{EF1F70EA-7B45-4093-9AD9-0BB3AA832B46}"/>
    <cellStyle name="SAPBEXexcCritical4 3" xfId="5109" xr:uid="{2868335C-689B-4983-B03F-1A55BE3ECCC2}"/>
    <cellStyle name="SAPBEXexcCritical4 3 2" xfId="6215" xr:uid="{2882E96E-9F3B-402D-90CE-353F364FD496}"/>
    <cellStyle name="SAPBEXexcCritical4 3 2 2" xfId="11556" xr:uid="{61D78830-D675-4483-B6F2-A06784FD2F88}"/>
    <cellStyle name="SAPBEXexcCritical4 3 3" xfId="11555" xr:uid="{0C9AE65B-B6F2-46B9-8042-AF8CEC9CB9FC}"/>
    <cellStyle name="SAPBEXexcCritical4 4" xfId="6214" xr:uid="{29EEA551-BC43-4DF0-BC00-E13320A152F3}"/>
    <cellStyle name="SAPBEXexcCritical4 4 2" xfId="11557" xr:uid="{7D5091FD-2952-447A-8447-0C58030DA3C9}"/>
    <cellStyle name="SAPBEXexcCritical4 5" xfId="6217" xr:uid="{5C95D507-6260-4FB9-95CB-64E36E5BD6BF}"/>
    <cellStyle name="SAPBEXexcCritical4 5 2" xfId="11558" xr:uid="{67C8BACB-7719-4296-B950-EFC0FEBD69F3}"/>
    <cellStyle name="SAPBEXexcCritical4_Operation viability" xfId="5110" xr:uid="{481A2B89-AFAC-4A8C-8312-42C9C8DCC001}"/>
    <cellStyle name="SAPBEXexcCritical5" xfId="253" xr:uid="{31CC4B17-6DA4-4E40-908C-0839A0FD4B04}"/>
    <cellStyle name="SAPBEXexcCritical5 2" xfId="5111" xr:uid="{D50514EE-4FD4-448F-995C-B2B2D8094468}"/>
    <cellStyle name="SAPBEXexcCritical5 2 2" xfId="6212" xr:uid="{A0B9D4F6-92C4-421B-8708-83FE1E617E5D}"/>
    <cellStyle name="SAPBEXexcCritical5 2 2 2" xfId="11559" xr:uid="{14D55672-2FEE-4BCA-A9BB-0159FF9F7729}"/>
    <cellStyle name="SAPBEXexcCritical5 2 2 3" xfId="8406" xr:uid="{BE4DF4CC-A56F-414A-9876-C9B724A3C08D}"/>
    <cellStyle name="SAPBEXexcCritical5 3" xfId="5112" xr:uid="{65C56637-F26F-4DE2-9CED-52022FD8BA4F}"/>
    <cellStyle name="SAPBEXexcCritical5 3 2" xfId="6211" xr:uid="{8FF28A18-1F34-4CAF-A1ED-1EEA75551D45}"/>
    <cellStyle name="SAPBEXexcCritical5 3 2 2" xfId="11561" xr:uid="{89AC5EC6-8F78-456B-B71A-6FA8ACACBE3D}"/>
    <cellStyle name="SAPBEXexcCritical5 3 3" xfId="11560" xr:uid="{283AE923-6AA6-453F-94DE-C7007FD6AD1C}"/>
    <cellStyle name="SAPBEXexcCritical5 4" xfId="6210" xr:uid="{A653B6BB-C012-48BA-9576-E55394240411}"/>
    <cellStyle name="SAPBEXexcCritical5 4 2" xfId="11562" xr:uid="{9C53A2A6-CF14-4A54-BF3D-F32CF96B22F4}"/>
    <cellStyle name="SAPBEXexcCritical5 5" xfId="6213" xr:uid="{B02C27FA-1E50-4A19-9885-6B556077FE39}"/>
    <cellStyle name="SAPBEXexcCritical5 5 2" xfId="11563" xr:uid="{FABB5100-FAAB-4A9C-A404-DDACA4D66723}"/>
    <cellStyle name="SAPBEXexcCritical5_Operation viability" xfId="5113" xr:uid="{92E3352B-C931-4692-B7C6-DF88B3FA5DAF}"/>
    <cellStyle name="SAPBEXexcCritical6" xfId="254" xr:uid="{69CAE13C-35E6-4778-8538-55E9CFA21CE4}"/>
    <cellStyle name="SAPBEXexcCritical6 2" xfId="5114" xr:uid="{9BE63BFD-DF8F-4A4E-B0D9-0F29CB43ED89}"/>
    <cellStyle name="SAPBEXexcCritical6 2 2" xfId="6208" xr:uid="{25F0E385-2915-4B1B-AE70-E8E04562999F}"/>
    <cellStyle name="SAPBEXexcCritical6 2 2 2" xfId="11564" xr:uid="{6BC85654-44A8-4087-AAC5-B943123145AE}"/>
    <cellStyle name="SAPBEXexcCritical6 2 2 3" xfId="8407" xr:uid="{3EDAF508-A0FC-41D2-8452-C2A9548FBC6B}"/>
    <cellStyle name="SAPBEXexcCritical6 3" xfId="5115" xr:uid="{2057B090-5FF5-4546-AFAF-6EBF8A9F353D}"/>
    <cellStyle name="SAPBEXexcCritical6 3 2" xfId="6207" xr:uid="{0ECE39F3-B2B5-4EF5-90E3-95A868F9E037}"/>
    <cellStyle name="SAPBEXexcCritical6 3 2 2" xfId="11566" xr:uid="{D49C0424-C2A7-41E2-BD4A-6702B58A543B}"/>
    <cellStyle name="SAPBEXexcCritical6 3 3" xfId="11565" xr:uid="{61D2629E-CEEF-464C-A6AC-DA6AD34F6EE2}"/>
    <cellStyle name="SAPBEXexcCritical6 4" xfId="6206" xr:uid="{7CD85779-E9C6-4D51-AFC8-B4E39F8B2E63}"/>
    <cellStyle name="SAPBEXexcCritical6 4 2" xfId="11567" xr:uid="{4978BC56-4967-45F8-99FE-D29758A54B5C}"/>
    <cellStyle name="SAPBEXexcCritical6 5" xfId="6209" xr:uid="{64595AC7-2A00-4E71-9231-576A83CD1611}"/>
    <cellStyle name="SAPBEXexcCritical6 5 2" xfId="11568" xr:uid="{729C9DB1-713B-47DC-9B54-2BECBB5BBE3B}"/>
    <cellStyle name="SAPBEXexcCritical6_Operation viability" xfId="5116" xr:uid="{6FABFA45-C7C5-453F-BA0C-520D91840083}"/>
    <cellStyle name="SAPBEXexcGood1" xfId="255" xr:uid="{B390AF7C-3EC1-4994-BEAA-8B32AD0A295A}"/>
    <cellStyle name="SAPBEXexcGood1 2" xfId="5117" xr:uid="{B8C4A339-01BB-46CD-908B-8207A3F2452A}"/>
    <cellStyle name="SAPBEXexcGood1 2 2" xfId="6204" xr:uid="{E893D241-1715-44EB-9C83-3E5D64D91F7E}"/>
    <cellStyle name="SAPBEXexcGood1 2 2 2" xfId="11569" xr:uid="{BD4CCA59-F769-43F3-B880-A63FE5F89C28}"/>
    <cellStyle name="SAPBEXexcGood1 2 2 3" xfId="8408" xr:uid="{6A863D8B-4D44-4F7F-848B-3ABE163F87ED}"/>
    <cellStyle name="SAPBEXexcGood1 3" xfId="5118" xr:uid="{4A4133DC-F36B-4CFB-863E-14A9AB47D2BE}"/>
    <cellStyle name="SAPBEXexcGood1 3 2" xfId="6203" xr:uid="{59F68653-19E6-43D0-9A87-62DFF5FCF588}"/>
    <cellStyle name="SAPBEXexcGood1 3 2 2" xfId="11571" xr:uid="{005FCE72-06CF-4B70-AEDD-1F275227B5B7}"/>
    <cellStyle name="SAPBEXexcGood1 3 3" xfId="11570" xr:uid="{885107FE-5697-4570-868E-8A41F766645D}"/>
    <cellStyle name="SAPBEXexcGood1 4" xfId="6202" xr:uid="{4FE04537-E231-458B-813B-8A0C9824406A}"/>
    <cellStyle name="SAPBEXexcGood1 4 2" xfId="11572" xr:uid="{8B43457C-49BF-41F5-A297-B34980503D20}"/>
    <cellStyle name="SAPBEXexcGood1 5" xfId="6205" xr:uid="{752DF07E-26F8-4E14-A409-EFF0FAEE9F92}"/>
    <cellStyle name="SAPBEXexcGood1 5 2" xfId="11573" xr:uid="{58566557-A81E-47D4-BF5C-85B50744F238}"/>
    <cellStyle name="SAPBEXexcGood1_Operation viability" xfId="5119" xr:uid="{225FD1E1-2A2F-4190-9E05-DC41E2C9257C}"/>
    <cellStyle name="SAPBEXexcGood2" xfId="256" xr:uid="{E3D75FC6-F500-4F46-8645-C6EAE641731D}"/>
    <cellStyle name="SAPBEXexcGood2 2" xfId="5120" xr:uid="{B444D0CE-A5F9-4F2C-9E97-356A12D241A8}"/>
    <cellStyle name="SAPBEXexcGood2 2 2" xfId="6201" xr:uid="{AF8924B8-76D1-4D5E-9815-B3618711C4A3}"/>
    <cellStyle name="SAPBEXexcGood2 2 2 2" xfId="11574" xr:uid="{8632EE3D-8E62-47C1-9A54-E10F7048952C}"/>
    <cellStyle name="SAPBEXexcGood2 2 2 3" xfId="8409" xr:uid="{22FD7935-F3EC-4C62-923E-6C9149CAD39E}"/>
    <cellStyle name="SAPBEXexcGood2 3" xfId="5121" xr:uid="{CCBFB077-0C90-46E8-B7DF-50B6C3E908ED}"/>
    <cellStyle name="SAPBEXexcGood2 3 2" xfId="6200" xr:uid="{73F4F7CD-FBCC-4ED9-9104-92C2C500B601}"/>
    <cellStyle name="SAPBEXexcGood2 3 2 2" xfId="11576" xr:uid="{2521B019-8F9B-4D96-BE73-70E8A67492E8}"/>
    <cellStyle name="SAPBEXexcGood2 3 3" xfId="11575" xr:uid="{116A6538-0BF8-4FFC-B8F0-934872DD5425}"/>
    <cellStyle name="SAPBEXexcGood2 4" xfId="6199" xr:uid="{94782B19-5910-48B8-8CA0-EE6E50FC1EC1}"/>
    <cellStyle name="SAPBEXexcGood2 4 2" xfId="11577" xr:uid="{B5E65843-825B-43E2-BB70-C469DDD13AA1}"/>
    <cellStyle name="SAPBEXexcGood2 5" xfId="6038" xr:uid="{93B078BD-E3A4-47CE-83FE-E40156F500B5}"/>
    <cellStyle name="SAPBEXexcGood2 5 2" xfId="11578" xr:uid="{1D905962-2F1F-4E93-BC1D-43152FC72853}"/>
    <cellStyle name="SAPBEXexcGood2_Operation viability" xfId="5122" xr:uid="{2409EA74-A9E6-45D2-96B7-5C3131DB56BF}"/>
    <cellStyle name="SAPBEXexcGood3" xfId="257" xr:uid="{93ABB132-F9E1-4B93-8D07-6DE498530BD5}"/>
    <cellStyle name="SAPBEXexcGood3 2" xfId="5123" xr:uid="{1EBEB0C0-EBFC-441A-AE12-CD57352129B3}"/>
    <cellStyle name="SAPBEXexcGood3 2 2" xfId="6197" xr:uid="{EA2F6BEC-65A1-4FFA-97A6-0EE57369A44B}"/>
    <cellStyle name="SAPBEXexcGood3 2 2 2" xfId="11579" xr:uid="{DA8F926E-9E27-451F-836D-CAF43E220387}"/>
    <cellStyle name="SAPBEXexcGood3 2 2 3" xfId="8410" xr:uid="{CCB15465-B54F-4FC1-A622-3304F6B1F27E}"/>
    <cellStyle name="SAPBEXexcGood3 3" xfId="5124" xr:uid="{9F6A84DB-9D6A-4569-9BCB-64C8A9AA43C8}"/>
    <cellStyle name="SAPBEXexcGood3 3 2" xfId="6196" xr:uid="{A1D1BCC4-096A-4F30-8FB5-5138B95BAC3E}"/>
    <cellStyle name="SAPBEXexcGood3 3 2 2" xfId="11581" xr:uid="{F1391680-E2FA-4E87-8EDB-B4C89D600597}"/>
    <cellStyle name="SAPBEXexcGood3 3 3" xfId="11580" xr:uid="{A0D50EDA-6DAE-467D-B2B8-972349DCA7FC}"/>
    <cellStyle name="SAPBEXexcGood3 4" xfId="6195" xr:uid="{1F4F5CD5-4E80-4E0C-B6A8-BFBB2AA5F893}"/>
    <cellStyle name="SAPBEXexcGood3 4 2" xfId="11582" xr:uid="{E19145C0-61E3-4DEE-9BC7-2C2E2247B8E1}"/>
    <cellStyle name="SAPBEXexcGood3 5" xfId="6198" xr:uid="{22F72050-EDAB-495B-AEB2-06284262034F}"/>
    <cellStyle name="SAPBEXexcGood3 5 2" xfId="11583" xr:uid="{57B20D3F-16C7-483B-AB26-F78D57CECED8}"/>
    <cellStyle name="SAPBEXexcGood3_Operation viability" xfId="5125" xr:uid="{226BB74E-70FC-4C55-95A0-3B9E03FB52FD}"/>
    <cellStyle name="SAPBEXfilterDrill" xfId="258" xr:uid="{54E09326-F9AD-4B9C-96E3-4424EF927E1F}"/>
    <cellStyle name="SAPBEXfilterDrill 2" xfId="5126" xr:uid="{C666891B-0423-4F7A-A825-EB3B67CF5E8F}"/>
    <cellStyle name="SAPBEXfilterDrill 2 2" xfId="6193" xr:uid="{6A8069FE-D7C7-472C-832C-443E7B571983}"/>
    <cellStyle name="SAPBEXfilterDrill 2 2 2" xfId="11584" xr:uid="{A9D419F5-05AD-4BA6-A9CE-AA5DD3EF740C}"/>
    <cellStyle name="SAPBEXfilterDrill 3" xfId="6192" xr:uid="{87729625-A2CE-41A5-AA15-483CFF65230F}"/>
    <cellStyle name="SAPBEXfilterDrill 3 2" xfId="11585" xr:uid="{1F187A98-B803-447C-854B-ACD1F64E436F}"/>
    <cellStyle name="SAPBEXfilterDrill 4" xfId="6194" xr:uid="{7DAE8836-194F-40B8-9607-3EA1583799FD}"/>
    <cellStyle name="SAPBEXfilterDrill 4 2" xfId="11586" xr:uid="{0F6DAEB1-CA24-401A-8F23-EA0624EEC52B}"/>
    <cellStyle name="SAPBEXfilterDrill_Operation viability" xfId="5127" xr:uid="{05D68A97-1D05-4855-83F6-1E9AA2A3F0FE}"/>
    <cellStyle name="SAPBEXfilterItem" xfId="259" xr:uid="{5DA40B12-DB1E-4AB1-8B16-9B9B94D21234}"/>
    <cellStyle name="SAPBEXfilterItem 2" xfId="5128" xr:uid="{429004A0-781B-4945-9221-622422F627C0}"/>
    <cellStyle name="SAPBEXfilterItem 2 2" xfId="6191" xr:uid="{062735D7-CAEA-4DAE-9BF0-CE77832883D3}"/>
    <cellStyle name="SAPBEXfilterItem 2 2 2" xfId="11589" xr:uid="{FE9A893E-858E-4DA8-B632-390C64620811}"/>
    <cellStyle name="SAPBEXfilterItem 2 3" xfId="11588" xr:uid="{AC33B7A3-EA12-4666-A31E-C1B41C026437}"/>
    <cellStyle name="SAPBEXfilterItem 3" xfId="5129" xr:uid="{3B0F5B1E-D49A-4A7B-8848-A760C320A513}"/>
    <cellStyle name="SAPBEXfilterItem 3 2" xfId="6190" xr:uid="{E19B23FC-9F85-49DF-9B57-5333496748AE}"/>
    <cellStyle name="SAPBEXfilterItem 3 2 2" xfId="11591" xr:uid="{122DFF84-1806-4BA9-B1F4-78C11F1EDC5F}"/>
    <cellStyle name="SAPBEXfilterItem 3 3" xfId="11590" xr:uid="{162DB7FC-40D0-4918-89FE-091289DB9D8F}"/>
    <cellStyle name="SAPBEXfilterItem 4" xfId="6189" xr:uid="{E4178003-F1AB-45FE-80B3-20A7DAE61D18}"/>
    <cellStyle name="SAPBEXfilterItem 4 2" xfId="11592" xr:uid="{4515CDFA-55F3-4187-921B-B03D1CB76256}"/>
    <cellStyle name="SAPBEXfilterItem 5" xfId="6037" xr:uid="{CFB35272-4C4C-44D0-8CFD-13D6E8678506}"/>
    <cellStyle name="SAPBEXfilterItem 5 2" xfId="11593" xr:uid="{772ABFE0-6E09-4B0F-B217-2C2BF6390D55}"/>
    <cellStyle name="SAPBEXfilterItem 6" xfId="11587" xr:uid="{210040CB-8B34-44D3-B8C8-BF1FB2C9B3C4}"/>
    <cellStyle name="SAPBEXfilterText" xfId="260" xr:uid="{A6F7FD84-40D1-4D4D-A3B0-B00F66388740}"/>
    <cellStyle name="SAPBEXfilterText 2" xfId="5130" xr:uid="{F43FDE23-A24A-4A7A-9772-002FE4DA30BF}"/>
    <cellStyle name="SAPBEXfilterText 2 2" xfId="5131" xr:uid="{F8E041B2-C585-4536-A017-A9DCE2D80DFA}"/>
    <cellStyle name="SAPBEXfilterText 2 2 2" xfId="6186" xr:uid="{3EF5182B-BCFD-4278-B76B-1B4FF80252EF}"/>
    <cellStyle name="SAPBEXfilterText 2 2 2 2" xfId="11597" xr:uid="{480A20C8-61E4-4835-A731-8AD2E1B678FC}"/>
    <cellStyle name="SAPBEXfilterText 2 2 3" xfId="11596" xr:uid="{9AEC2025-4F51-4947-AD1B-EED3045C2E67}"/>
    <cellStyle name="SAPBEXfilterText 2 3" xfId="5313" xr:uid="{8B76C22A-A8A6-4960-ACF5-6AD2013211D6}"/>
    <cellStyle name="SAPBEXfilterText 2 3 2" xfId="6185" xr:uid="{35CCECB4-E0CD-44AC-83D8-1B6CB30C8ADF}"/>
    <cellStyle name="SAPBEXfilterText 2 3 2 2" xfId="11599" xr:uid="{CD6A8AD1-C7B4-4C35-B478-00FEC6F2D57E}"/>
    <cellStyle name="SAPBEXfilterText 2 3 3" xfId="11598" xr:uid="{A8D99E05-6CE9-47C1-8632-8A53A95EA211}"/>
    <cellStyle name="SAPBEXfilterText 2 4" xfId="6187" xr:uid="{DC9127E7-650D-4476-896B-EAC6A42338F5}"/>
    <cellStyle name="SAPBEXfilterText 2 4 2" xfId="11600" xr:uid="{48326539-E808-46E1-BD7D-69A5BF34EAB4}"/>
    <cellStyle name="SAPBEXfilterText 2 5" xfId="11595" xr:uid="{ED7138BB-841E-4615-8100-19810FAFD6D1}"/>
    <cellStyle name="SAPBEXfilterText 3" xfId="6036" xr:uid="{DED15248-E990-4603-99E4-A83E0EBA5943}"/>
    <cellStyle name="SAPBEXfilterText 3 2" xfId="11601" xr:uid="{5CEAC6BD-9A67-4901-91F9-5006C64B0531}"/>
    <cellStyle name="SAPBEXfilterText 4" xfId="6188" xr:uid="{8A30A61C-1ED2-44C2-8625-3FA912BFF43F}"/>
    <cellStyle name="SAPBEXfilterText 4 2" xfId="11602" xr:uid="{E8DFAF5B-65D0-4840-985F-4583A356C6C8}"/>
    <cellStyle name="SAPBEXfilterText 5" xfId="11594" xr:uid="{E278CF1C-412F-4D0E-B6C2-511D029EA524}"/>
    <cellStyle name="SAPBEXformats" xfId="261" xr:uid="{124E601F-0918-43F0-9999-E7786C7E2877}"/>
    <cellStyle name="SAPBEXformats 2" xfId="5132" xr:uid="{CD35F28E-EF70-49C4-8797-453D8C1D346C}"/>
    <cellStyle name="SAPBEXformats 2 2" xfId="6183" xr:uid="{329DE8DB-2C88-4C96-8AE8-BE0798D356EC}"/>
    <cellStyle name="SAPBEXformats 2 2 2" xfId="11603" xr:uid="{044918E3-47EE-40D6-BFD9-4E7E03F52478}"/>
    <cellStyle name="SAPBEXformats 2 2 3" xfId="8411" xr:uid="{5B2D7F58-C597-4920-B81F-0BFA846322F2}"/>
    <cellStyle name="SAPBEXformats 3" xfId="5133" xr:uid="{045733F5-43CF-4BE5-B4DB-640CDB770756}"/>
    <cellStyle name="SAPBEXformats 3 2" xfId="6182" xr:uid="{F9733173-AE11-42B4-8F27-69A698E6B698}"/>
    <cellStyle name="SAPBEXformats 3 2 2" xfId="11605" xr:uid="{A7A613A7-1DD9-47DC-8B02-AC459684746E}"/>
    <cellStyle name="SAPBEXformats 3 3" xfId="11604" xr:uid="{A0BF7613-0EBB-483E-9BF5-64CC511E2B88}"/>
    <cellStyle name="SAPBEXformats 4" xfId="6181" xr:uid="{0A4B3EBE-A271-4C61-9580-755F9A4EF351}"/>
    <cellStyle name="SAPBEXformats 4 2" xfId="11606" xr:uid="{C71D0B86-677D-4828-91EA-0AA598B8DE0E}"/>
    <cellStyle name="SAPBEXformats 5" xfId="6184" xr:uid="{73AB758A-67B6-4155-A945-5718BECBF91A}"/>
    <cellStyle name="SAPBEXformats 5 2" xfId="11607" xr:uid="{A98B8353-278C-4B69-9835-61D80507F21C}"/>
    <cellStyle name="SAPBEXformats_Operation viability" xfId="5134" xr:uid="{527414C1-8222-43DE-9F67-559873892EB3}"/>
    <cellStyle name="SAPBEXheaderItem" xfId="262" xr:uid="{ADAB8B7C-CF15-4753-B567-A23D5DDA7C80}"/>
    <cellStyle name="SAPBEXheaderItem 2" xfId="5135" xr:uid="{9BB3198D-FB1D-4F0D-850A-B36128FCE762}"/>
    <cellStyle name="SAPBEXheaderItem 2 2" xfId="5136" xr:uid="{8FF410C0-54FC-4903-8653-BA383DFB695B}"/>
    <cellStyle name="SAPBEXheaderItem 2 2 2" xfId="6178" xr:uid="{AC74894E-503C-4D23-9630-51B095AD4BAB}"/>
    <cellStyle name="SAPBEXheaderItem 2 2 2 2" xfId="11611" xr:uid="{1302B4C0-71B1-4EB9-8A3E-F323A3685D05}"/>
    <cellStyle name="SAPBEXheaderItem 2 2 3" xfId="11610" xr:uid="{D7FA35CF-1BEE-4271-9967-EC01141D1905}"/>
    <cellStyle name="SAPBEXheaderItem 2 3" xfId="5314" xr:uid="{984F1FEA-52EB-4CF8-95E3-D2D4004C2593}"/>
    <cellStyle name="SAPBEXheaderItem 2 3 2" xfId="6177" xr:uid="{CCC52F13-F12E-4076-B774-98D81AD7DA27}"/>
    <cellStyle name="SAPBEXheaderItem 2 3 2 2" xfId="11613" xr:uid="{B2BB1EE1-D201-4796-9F5B-FD013AB0483F}"/>
    <cellStyle name="SAPBEXheaderItem 2 3 3" xfId="11612" xr:uid="{54172C47-2596-46F6-A0EC-1CA17C9B72A2}"/>
    <cellStyle name="SAPBEXheaderItem 2 4" xfId="6179" xr:uid="{4245950C-8823-47CA-A9A4-03139DE7772B}"/>
    <cellStyle name="SAPBEXheaderItem 2 4 2" xfId="11614" xr:uid="{8F5311C3-3780-4D57-859C-4653CAB46312}"/>
    <cellStyle name="SAPBEXheaderItem 2 5" xfId="11609" xr:uid="{0B247728-0C29-4583-973C-86A6EF45ED2C}"/>
    <cellStyle name="SAPBEXheaderItem 3" xfId="5137" xr:uid="{3E9126DD-F5F9-4C69-8D0D-A872A8DD354C}"/>
    <cellStyle name="SAPBEXheaderItem 3 2" xfId="6035" xr:uid="{731D0BB8-D5E0-4FE2-803F-3443B1B37509}"/>
    <cellStyle name="SAPBEXheaderItem 3 2 2" xfId="11616" xr:uid="{FEA4A0C5-4A1F-4AA0-B876-B405325F1868}"/>
    <cellStyle name="SAPBEXheaderItem 3 3" xfId="11615" xr:uid="{3931DDDB-77A1-4A32-838D-B6AB6A83E172}"/>
    <cellStyle name="SAPBEXheaderItem 4" xfId="6176" xr:uid="{78A592C3-F138-4855-BDB9-10C9CB2FE66A}"/>
    <cellStyle name="SAPBEXheaderItem 4 2" xfId="11617" xr:uid="{A1577D8F-0625-4EB2-A588-48DD39125E9F}"/>
    <cellStyle name="SAPBEXheaderItem 5" xfId="6180" xr:uid="{CA0D8887-5F13-40CD-BD3C-52E2412C9904}"/>
    <cellStyle name="SAPBEXheaderItem 5 2" xfId="11618" xr:uid="{56D51A09-E685-4A1D-BBD9-A4199BFB3B60}"/>
    <cellStyle name="SAPBEXheaderItem 6" xfId="11608" xr:uid="{02A323D6-AC67-4CA4-A287-75CCE5C77AA5}"/>
    <cellStyle name="SAPBEXheaderText" xfId="263" xr:uid="{A46C4739-245A-4380-8944-01C23F526E62}"/>
    <cellStyle name="SAPBEXheaderText 2" xfId="5138" xr:uid="{79B125EE-6B95-4276-B1E4-F98F03BA69F4}"/>
    <cellStyle name="SAPBEXheaderText 2 2" xfId="5139" xr:uid="{654BC22C-0130-4A0B-91DD-8111C4440A44}"/>
    <cellStyle name="SAPBEXheaderText 2 2 2" xfId="6173" xr:uid="{59586B82-49C2-451D-A14D-FFE748215064}"/>
    <cellStyle name="SAPBEXheaderText 2 2 2 2" xfId="11622" xr:uid="{684039D2-769A-4EA5-8828-3F82E6934D01}"/>
    <cellStyle name="SAPBEXheaderText 2 2 3" xfId="11621" xr:uid="{21914CDE-9F92-4DC5-B2EC-54AE780F87E8}"/>
    <cellStyle name="SAPBEXheaderText 2 3" xfId="5315" xr:uid="{4816CC95-9F8A-4B3D-865B-81EB19279A52}"/>
    <cellStyle name="SAPBEXheaderText 2 3 2" xfId="6172" xr:uid="{FC9C6BF5-92BE-4153-B7B4-500A5A40E6B4}"/>
    <cellStyle name="SAPBEXheaderText 2 3 2 2" xfId="11624" xr:uid="{04F866EA-8CDE-4E41-842A-FED7C510D7C7}"/>
    <cellStyle name="SAPBEXheaderText 2 3 3" xfId="11623" xr:uid="{BD490ADE-FE00-4799-8E04-D6518D2795A9}"/>
    <cellStyle name="SAPBEXheaderText 2 4" xfId="6174" xr:uid="{70F86D25-01B4-4D0B-A1FF-970467AAA9DE}"/>
    <cellStyle name="SAPBEXheaderText 2 4 2" xfId="11625" xr:uid="{7A86CCE3-2903-4693-8CD2-14E1B645758D}"/>
    <cellStyle name="SAPBEXheaderText 2 5" xfId="11620" xr:uid="{3E28F270-9C8A-4A24-94A6-0DE489B227E7}"/>
    <cellStyle name="SAPBEXheaderText 3" xfId="5140" xr:uid="{E059F87E-03D2-4AA3-804A-E0A2BC9E7CFA}"/>
    <cellStyle name="SAPBEXheaderText 3 2" xfId="6171" xr:uid="{E1CBDFB2-3019-496E-A310-322A6766D8B8}"/>
    <cellStyle name="SAPBEXheaderText 3 2 2" xfId="11627" xr:uid="{8E228C5D-39D3-4AC1-8AE6-9C64CEEEBE67}"/>
    <cellStyle name="SAPBEXheaderText 3 3" xfId="11626" xr:uid="{BEC74306-BAFA-4E81-B6D9-A97318DC6419}"/>
    <cellStyle name="SAPBEXheaderText 4" xfId="6170" xr:uid="{7908224C-7CDB-450C-917E-90158891BE1A}"/>
    <cellStyle name="SAPBEXheaderText 4 2" xfId="11628" xr:uid="{55B8ECA4-5B6F-42B9-B706-5BAA8F412F9F}"/>
    <cellStyle name="SAPBEXheaderText 5" xfId="6175" xr:uid="{14421D21-09D9-4F82-96C4-6A1DFA763623}"/>
    <cellStyle name="SAPBEXheaderText 5 2" xfId="11629" xr:uid="{0A0EDED8-44B7-4751-B4B6-22DE67DE2C82}"/>
    <cellStyle name="SAPBEXheaderText 6" xfId="11619" xr:uid="{B6412870-034D-439A-A99B-1896A9CB9DE3}"/>
    <cellStyle name="SAPBEXHLevel0" xfId="264" xr:uid="{3755B6C9-5AA9-43CC-B4F5-12527EC2DF4B}"/>
    <cellStyle name="SAPBEXHLevel0 2" xfId="5141" xr:uid="{454B2418-FC44-49AF-A8B7-5F13B5BD81EA}"/>
    <cellStyle name="SAPBEXHLevel0 2 2" xfId="5142" xr:uid="{BC6FECE4-C69F-459F-BCBF-3D0F1BDC7190}"/>
    <cellStyle name="SAPBEXHLevel0 2 2 2" xfId="6167" xr:uid="{4F8F907A-2E0D-4F2A-8803-401C99423233}"/>
    <cellStyle name="SAPBEXHLevel0 2 2 2 2" xfId="11631" xr:uid="{3EFB91BF-79A1-4088-ABC1-FB0654ED02A7}"/>
    <cellStyle name="SAPBEXHLevel0 2 2 3" xfId="11630" xr:uid="{A2BEC003-9F75-4085-80FA-08DE75FC8409}"/>
    <cellStyle name="SAPBEXHLevel0 2 3" xfId="5143" xr:uid="{DB7ACE89-D265-4EEF-A5A7-CB70BA0422C1}"/>
    <cellStyle name="SAPBEXHLevel0 2 3 2" xfId="6166" xr:uid="{0D4470D2-743F-4351-B4ED-41F0D48DA1AE}"/>
    <cellStyle name="SAPBEXHLevel0 2 3 2 2" xfId="11633" xr:uid="{049A8E6E-8FCD-42CC-AC4C-844D1AA8BA5D}"/>
    <cellStyle name="SAPBEXHLevel0 2 3 3" xfId="11632" xr:uid="{D6C3CA7B-3579-49E9-B0B0-EFF27D3CD033}"/>
    <cellStyle name="SAPBEXHLevel0 2 4" xfId="6168" xr:uid="{9C6F784F-13C5-4352-A1D4-2862EC4CC980}"/>
    <cellStyle name="SAPBEXHLevel0 2 4 2" xfId="11634" xr:uid="{5995D942-3341-4163-969F-23EC23F2BB2E}"/>
    <cellStyle name="SAPBEXHLevel0 3" xfId="5144" xr:uid="{E1F2FBDD-B04C-43E7-8DC4-2540744F402C}"/>
    <cellStyle name="SAPBEXHLevel0 3 2" xfId="6165" xr:uid="{87F46E9C-A93E-49F6-9C7F-4A3FB3F27255}"/>
    <cellStyle name="SAPBEXHLevel0 3 2 2" xfId="11636" xr:uid="{FBE3C960-DC25-496B-B1D2-B4D466EE3AD6}"/>
    <cellStyle name="SAPBEXHLevel0 3 3" xfId="11635" xr:uid="{0302BFE6-D736-43BD-A5B0-CD0042DF9202}"/>
    <cellStyle name="SAPBEXHLevel0 4" xfId="6164" xr:uid="{FE481A9D-3354-4920-B8CC-4198F27231CF}"/>
    <cellStyle name="SAPBEXHLevel0 4 2" xfId="11637" xr:uid="{D3162B79-66E5-4988-B5CD-457A91E3DAB6}"/>
    <cellStyle name="SAPBEXHLevel0 5" xfId="6169" xr:uid="{EEE166C0-D430-413A-B791-7C2FE0B5FB9E}"/>
    <cellStyle name="SAPBEXHLevel0 5 2" xfId="11638" xr:uid="{8B9DF39F-9E74-4B98-9F53-6E491DC42BD3}"/>
    <cellStyle name="SAPBEXHLevel0_Operation viability" xfId="5145" xr:uid="{C6BFB1C6-4B8F-4994-9E3B-CB649B036D40}"/>
    <cellStyle name="SAPBEXHLevel0X" xfId="265" xr:uid="{AAD841F3-FB5B-433F-B0BE-29ABCCE5DE9B}"/>
    <cellStyle name="SAPBEXHLevel0X 2" xfId="5146" xr:uid="{BF14289C-B677-4A74-9124-8FC5F952F480}"/>
    <cellStyle name="SAPBEXHLevel0X 2 2" xfId="5147" xr:uid="{4E1E9F7C-16C5-493E-A837-39F1BB517BF3}"/>
    <cellStyle name="SAPBEXHLevel0X 2 2 2" xfId="6161" xr:uid="{E8D15351-D73A-4575-9BA9-C35C00A9B0B1}"/>
    <cellStyle name="SAPBEXHLevel0X 2 2 2 2" xfId="11640" xr:uid="{5606AC1C-9A0E-45E0-9B85-C03B08DFE3A2}"/>
    <cellStyle name="SAPBEXHLevel0X 2 2 3" xfId="11639" xr:uid="{B9B942C7-4B6D-454B-8CF1-45DA17D6D6A4}"/>
    <cellStyle name="SAPBEXHLevel0X 2 3" xfId="5148" xr:uid="{FF80F6DD-49AE-4CF3-A703-DBB2ED763769}"/>
    <cellStyle name="SAPBEXHLevel0X 2 3 2" xfId="6160" xr:uid="{AC8C234E-E4BE-4C91-932C-9246C63E43AB}"/>
    <cellStyle name="SAPBEXHLevel0X 2 3 2 2" xfId="11642" xr:uid="{11DA2122-8F0C-4CA3-81AB-F0FA4F29AC6C}"/>
    <cellStyle name="SAPBEXHLevel0X 2 3 3" xfId="11641" xr:uid="{00E2512A-EB16-4939-A3D3-49FF6A488A81}"/>
    <cellStyle name="SAPBEXHLevel0X 2 4" xfId="6162" xr:uid="{B1E09F05-112C-42AB-9C00-DE460F514D24}"/>
    <cellStyle name="SAPBEXHLevel0X 2 4 2" xfId="11643" xr:uid="{9BF11BF1-CA61-4F54-BF9A-D5992DDD7DB2}"/>
    <cellStyle name="SAPBEXHLevel0X 3" xfId="5149" xr:uid="{58EE8D1B-FDAF-4F93-84D0-07ADDB9BE136}"/>
    <cellStyle name="SAPBEXHLevel0X 3 2" xfId="6159" xr:uid="{B6F02FF2-E6F5-4399-8E4F-FF5770D03675}"/>
    <cellStyle name="SAPBEXHLevel0X 3 2 2" xfId="11645" xr:uid="{54EF2EE6-C5F8-4EED-B2C5-6CEB49E55A83}"/>
    <cellStyle name="SAPBEXHLevel0X 3 3" xfId="11644" xr:uid="{3620B238-898E-40BF-85C3-2BF8345EF066}"/>
    <cellStyle name="SAPBEXHLevel0X 4" xfId="6158" xr:uid="{27E38B3B-D594-49FD-91A6-27AEB5633A7D}"/>
    <cellStyle name="SAPBEXHLevel0X 4 2" xfId="11646" xr:uid="{8BB5295F-5465-4E81-90FD-77220A4456F8}"/>
    <cellStyle name="SAPBEXHLevel0X 5" xfId="6163" xr:uid="{39AAEC12-AC1E-4FBF-83DC-450F7A055D30}"/>
    <cellStyle name="SAPBEXHLevel0X 5 2" xfId="11647" xr:uid="{B02BA0EB-A031-48CA-A7CB-4D6D48140991}"/>
    <cellStyle name="SAPBEXHLevel0X_Operation viability" xfId="5150" xr:uid="{A492F031-596E-46C1-8240-78A0F10602DD}"/>
    <cellStyle name="SAPBEXHLevel1" xfId="266" xr:uid="{E0D981E6-9472-4B66-82B5-2C2217CB21E6}"/>
    <cellStyle name="SAPBEXHLevel1 2" xfId="5151" xr:uid="{04861C20-24C6-420F-A2CA-5358A780B06A}"/>
    <cellStyle name="SAPBEXHLevel1 2 2" xfId="5152" xr:uid="{5276B313-E6CE-42B6-8FBE-33ADD37B537F}"/>
    <cellStyle name="SAPBEXHLevel1 2 2 2" xfId="6156" xr:uid="{60EF97DC-0113-4A25-91E4-A1DE5B9853D5}"/>
    <cellStyle name="SAPBEXHLevel1 2 2 2 2" xfId="11649" xr:uid="{C8FACBB1-5375-40EB-9BB9-994D0E3899D1}"/>
    <cellStyle name="SAPBEXHLevel1 2 2 3" xfId="11648" xr:uid="{3F011402-C304-4E0E-A6BF-E868C71B35BE}"/>
    <cellStyle name="SAPBEXHLevel1 2 3" xfId="5153" xr:uid="{60381CCB-DE81-4CA3-B5FF-1B38B202347A}"/>
    <cellStyle name="SAPBEXHLevel1 2 3 2" xfId="6155" xr:uid="{B7CAC135-DE8E-412B-9D3E-DFC392A62193}"/>
    <cellStyle name="SAPBEXHLevel1 2 3 2 2" xfId="11651" xr:uid="{491B9C6F-8D83-45D3-BDAC-BA6E314EB8B1}"/>
    <cellStyle name="SAPBEXHLevel1 2 3 3" xfId="11650" xr:uid="{5C365965-B1E3-43E9-8614-3C423B99244A}"/>
    <cellStyle name="SAPBEXHLevel1 2 4" xfId="6034" xr:uid="{78AA8DD0-B507-430E-B7BC-865080B3EBE2}"/>
    <cellStyle name="SAPBEXHLevel1 2 4 2" xfId="11652" xr:uid="{E9355527-8218-423E-94D1-D764C6BD41DC}"/>
    <cellStyle name="SAPBEXHLevel1 3" xfId="5154" xr:uid="{57007CCB-797C-4E06-97DD-7FC3A9A35A83}"/>
    <cellStyle name="SAPBEXHLevel1 3 2" xfId="6154" xr:uid="{374DCC1D-B7A5-4BD9-A630-BAEEE59B440B}"/>
    <cellStyle name="SAPBEXHLevel1 3 2 2" xfId="11654" xr:uid="{39821B3A-D7F3-44F3-AB80-87060E3DF855}"/>
    <cellStyle name="SAPBEXHLevel1 3 3" xfId="11653" xr:uid="{B5158487-B7E7-4B62-BE82-135EB4352CA6}"/>
    <cellStyle name="SAPBEXHLevel1 4" xfId="6153" xr:uid="{B1C71D35-50F6-4F16-8292-874FB431C7FC}"/>
    <cellStyle name="SAPBEXHLevel1 4 2" xfId="11655" xr:uid="{B41710FE-B8AD-40AE-90CA-88CEC80C446D}"/>
    <cellStyle name="SAPBEXHLevel1 5" xfId="6157" xr:uid="{B9761214-0003-4F83-A0E7-94B6E594E21B}"/>
    <cellStyle name="SAPBEXHLevel1 5 2" xfId="11656" xr:uid="{2E0A7A2B-A0CF-4A35-9DF9-FAE40FE53866}"/>
    <cellStyle name="SAPBEXHLevel1_Operation viability" xfId="5155" xr:uid="{ACE317A0-7912-40C4-B7AE-D884FAB9236F}"/>
    <cellStyle name="SAPBEXHLevel1X" xfId="267" xr:uid="{4C5025C9-A2C0-481C-9274-8BEB069B7222}"/>
    <cellStyle name="SAPBEXHLevel1X 2" xfId="5156" xr:uid="{B8370EF1-A9A9-4599-8DE3-0B0050012560}"/>
    <cellStyle name="SAPBEXHLevel1X 2 2" xfId="5157" xr:uid="{5BD26850-BC60-4839-800B-B7145EB37679}"/>
    <cellStyle name="SAPBEXHLevel1X 2 2 2" xfId="6150" xr:uid="{719A230D-A13D-463C-A449-ED435B2C61F0}"/>
    <cellStyle name="SAPBEXHLevel1X 2 2 2 2" xfId="11658" xr:uid="{91BF88A3-48CD-43A2-8BB5-F330B80A2C96}"/>
    <cellStyle name="SAPBEXHLevel1X 2 2 3" xfId="11657" xr:uid="{6940E859-9754-4FAF-AFB0-77D85E65E5B8}"/>
    <cellStyle name="SAPBEXHLevel1X 2 3" xfId="5158" xr:uid="{172CE68B-1F02-4897-91EB-4334AEF13BCA}"/>
    <cellStyle name="SAPBEXHLevel1X 2 3 2" xfId="6149" xr:uid="{EF6E7116-819D-4C8A-AE0B-B8A94234914B}"/>
    <cellStyle name="SAPBEXHLevel1X 2 3 2 2" xfId="11660" xr:uid="{0A04D1D7-D93F-4BA3-8EF9-91FCC295EC0D}"/>
    <cellStyle name="SAPBEXHLevel1X 2 3 3" xfId="11659" xr:uid="{9A9AB682-A8DF-411D-8DDD-E6C14829120A}"/>
    <cellStyle name="SAPBEXHLevel1X 2 4" xfId="6151" xr:uid="{46F567C3-3237-40D2-B7E3-511DC051D48A}"/>
    <cellStyle name="SAPBEXHLevel1X 2 4 2" xfId="11661" xr:uid="{958BE77C-37C4-4CCC-85DA-17270587EE07}"/>
    <cellStyle name="SAPBEXHLevel1X 3" xfId="5159" xr:uid="{1572C36D-215C-49B5-98C0-57FD60F2C71C}"/>
    <cellStyle name="SAPBEXHLevel1X 3 2" xfId="6148" xr:uid="{6DA69E91-1DBC-4800-A160-133B86691764}"/>
    <cellStyle name="SAPBEXHLevel1X 3 2 2" xfId="11663" xr:uid="{B99D4D7F-048A-4FC9-89A2-086E4362E8D3}"/>
    <cellStyle name="SAPBEXHLevel1X 3 3" xfId="11662" xr:uid="{5C75A96D-0956-47DA-A449-218E62898968}"/>
    <cellStyle name="SAPBEXHLevel1X 4" xfId="6147" xr:uid="{C5D75445-50EF-4A58-A3DB-4F079D044B11}"/>
    <cellStyle name="SAPBEXHLevel1X 4 2" xfId="11664" xr:uid="{6B18C571-4160-47CB-8E9D-159279F5F458}"/>
    <cellStyle name="SAPBEXHLevel1X 5" xfId="6152" xr:uid="{FFE7CB42-6667-4813-8B01-BCF899421C6F}"/>
    <cellStyle name="SAPBEXHLevel1X 5 2" xfId="11665" xr:uid="{F5593DEE-950E-430C-AD0B-098691F9A619}"/>
    <cellStyle name="SAPBEXHLevel1X_Operation viability" xfId="5160" xr:uid="{E6E413EF-BBB9-4AAD-8A82-D6DACC303E0E}"/>
    <cellStyle name="SAPBEXHLevel2" xfId="268" xr:uid="{E5673B73-CF02-43A2-A3FC-986D59C9EF31}"/>
    <cellStyle name="SAPBEXHLevel2 2" xfId="5161" xr:uid="{440F476F-95BC-4034-B433-AEFD3234E5BE}"/>
    <cellStyle name="SAPBEXHLevel2 2 2" xfId="5162" xr:uid="{088BD2E6-7C8F-424A-846D-71D1EB13102B}"/>
    <cellStyle name="SAPBEXHLevel2 2 2 2" xfId="6145" xr:uid="{F6889176-EF17-4707-AB3C-F3C2BB481B3D}"/>
    <cellStyle name="SAPBEXHLevel2 2 2 2 2" xfId="11667" xr:uid="{ED3D3741-AEED-46EB-B0C4-5BF93A45081D}"/>
    <cellStyle name="SAPBEXHLevel2 2 2 3" xfId="11666" xr:uid="{085FCA25-7B98-46C7-938D-93AB58D3997C}"/>
    <cellStyle name="SAPBEXHLevel2 2 3" xfId="5163" xr:uid="{E0CB831D-53DB-4E6B-AC15-AE19864C1D79}"/>
    <cellStyle name="SAPBEXHLevel2 2 3 2" xfId="6144" xr:uid="{21E8EDA3-655B-4276-8068-F2BBAE534DD9}"/>
    <cellStyle name="SAPBEXHLevel2 2 3 2 2" xfId="11669" xr:uid="{75D95525-3ECB-407E-8A2A-20199514449D}"/>
    <cellStyle name="SAPBEXHLevel2 2 3 3" xfId="11668" xr:uid="{7DD94DAD-E01F-4619-B73F-3961110065DB}"/>
    <cellStyle name="SAPBEXHLevel2 2 4" xfId="6146" xr:uid="{0F11E9E2-5D60-44F9-9BAB-C058A6D65C68}"/>
    <cellStyle name="SAPBEXHLevel2 2 4 2" xfId="11670" xr:uid="{80A59F7F-11F7-4A4D-A172-DAD9ED69183D}"/>
    <cellStyle name="SAPBEXHLevel2 3" xfId="5164" xr:uid="{8BBC8B3C-D10B-47BC-B07B-27A0C2B3D02D}"/>
    <cellStyle name="SAPBEXHLevel2 3 2" xfId="6143" xr:uid="{647D755B-E38F-4D64-BDE5-95FDE4955638}"/>
    <cellStyle name="SAPBEXHLevel2 3 2 2" xfId="11672" xr:uid="{72B755CD-D1D8-4899-9A9C-8FA2860CA31D}"/>
    <cellStyle name="SAPBEXHLevel2 3 3" xfId="11671" xr:uid="{EE55AB84-D0E7-4901-B133-F8536EDFDFDD}"/>
    <cellStyle name="SAPBEXHLevel2 4" xfId="6032" xr:uid="{244F7870-F84A-4A85-B466-97CCD33880B5}"/>
    <cellStyle name="SAPBEXHLevel2 4 2" xfId="11673" xr:uid="{FDB3D01E-33AB-4011-BABE-1EA0B2ED4030}"/>
    <cellStyle name="SAPBEXHLevel2 5" xfId="6033" xr:uid="{DE70F17D-575D-48F9-94AA-C57B0D7A4CF4}"/>
    <cellStyle name="SAPBEXHLevel2 5 2" xfId="11674" xr:uid="{04EF88F7-FFC1-46B5-B39A-3AE6D7E5AAA8}"/>
    <cellStyle name="SAPBEXHLevel2_Operation viability" xfId="5165" xr:uid="{30EB496C-EF5A-42CB-BEB9-F1538A561AB8}"/>
    <cellStyle name="SAPBEXHLevel2X" xfId="269" xr:uid="{A216C801-D1A1-4E0F-AF95-21D2A706FABA}"/>
    <cellStyle name="SAPBEXHLevel2X 2" xfId="5166" xr:uid="{252FD2EE-5EB5-40C7-8FC3-D015D87FA283}"/>
    <cellStyle name="SAPBEXHLevel2X 2 2" xfId="5167" xr:uid="{2DC8ABD8-60AC-4C8E-8FA7-452A645AAFD3}"/>
    <cellStyle name="SAPBEXHLevel2X 2 2 2" xfId="8156" xr:uid="{80346C70-422B-408F-B935-F9E79083638C}"/>
    <cellStyle name="SAPBEXHLevel2X 2 2 2 2" xfId="11676" xr:uid="{FDA03F6F-5CCA-4E75-8DFC-8C4EE2164F76}"/>
    <cellStyle name="SAPBEXHLevel2X 2 2 3" xfId="11675" xr:uid="{B03AEE2B-49D8-4011-B122-A232D13A7B44}"/>
    <cellStyle name="SAPBEXHLevel2X 2 3" xfId="5168" xr:uid="{573DED5B-22DA-48F6-96BC-CBA4D03F7641}"/>
    <cellStyle name="SAPBEXHLevel2X 2 3 2" xfId="8157" xr:uid="{08B148FB-EE75-4BC6-8130-B6FC885AFEB9}"/>
    <cellStyle name="SAPBEXHLevel2X 2 3 2 2" xfId="11678" xr:uid="{EBCEC77A-70E1-4794-A72E-8BB4F72AA21D}"/>
    <cellStyle name="SAPBEXHLevel2X 2 3 3" xfId="11677" xr:uid="{3D796649-6105-4B0D-8814-0B3DE4E4101F}"/>
    <cellStyle name="SAPBEXHLevel2X 2 4" xfId="8155" xr:uid="{9B6C343A-D316-42F8-B9EA-BB20AFC47C30}"/>
    <cellStyle name="SAPBEXHLevel2X 2 4 2" xfId="11679" xr:uid="{B6AB899D-A8CE-4553-96AF-8F141398ACA9}"/>
    <cellStyle name="SAPBEXHLevel2X 3" xfId="5169" xr:uid="{684D33CD-E3D5-4C34-BA13-0CF26718074F}"/>
    <cellStyle name="SAPBEXHLevel2X 3 2" xfId="8158" xr:uid="{ADB3A6AE-83D7-4BA6-9F56-628AE3C7FCF9}"/>
    <cellStyle name="SAPBEXHLevel2X 3 2 2" xfId="11681" xr:uid="{0123793E-42F4-4132-9D94-636FEAE8EC28}"/>
    <cellStyle name="SAPBEXHLevel2X 3 3" xfId="11680" xr:uid="{66B3C798-BAA2-4868-8A55-5AAD1E05FD6F}"/>
    <cellStyle name="SAPBEXHLevel2X 4" xfId="8159" xr:uid="{AEC3B43A-B352-4261-AE31-9CDCC6561D57}"/>
    <cellStyle name="SAPBEXHLevel2X 4 2" xfId="11682" xr:uid="{CA5D76E2-AC3D-47BF-BFB1-61F097EACFED}"/>
    <cellStyle name="SAPBEXHLevel2X 5" xfId="8154" xr:uid="{80CA0FA5-FF1A-4024-802E-512CFF26496D}"/>
    <cellStyle name="SAPBEXHLevel2X 5 2" xfId="11683" xr:uid="{253127E9-B022-4EFA-9BF0-EA19A05F723C}"/>
    <cellStyle name="SAPBEXHLevel2X_Operation viability" xfId="5170" xr:uid="{68A09214-D944-47AF-8127-44938D315D7B}"/>
    <cellStyle name="SAPBEXHLevel3" xfId="270" xr:uid="{885F8DBB-CFD2-410B-A0FD-037126B7461D}"/>
    <cellStyle name="SAPBEXHLevel3 2" xfId="5171" xr:uid="{636878D8-F16D-41BE-98B6-78E950A05383}"/>
    <cellStyle name="SAPBEXHLevel3 2 2" xfId="5172" xr:uid="{4F397F7A-5F5E-4701-B17E-F7EF97508559}"/>
    <cellStyle name="SAPBEXHLevel3 2 2 2" xfId="8162" xr:uid="{ECD2432C-44D0-4B76-9702-3FEF3CDA61D9}"/>
    <cellStyle name="SAPBEXHLevel3 2 2 2 2" xfId="11685" xr:uid="{7EFD4CE4-45E8-462F-A5EB-899182F214CD}"/>
    <cellStyle name="SAPBEXHLevel3 2 2 3" xfId="11684" xr:uid="{87AA33AC-BD39-4B68-9BD8-8490D569BED9}"/>
    <cellStyle name="SAPBEXHLevel3 2 3" xfId="5173" xr:uid="{10E004FD-D508-4772-BCBD-60A1873F8639}"/>
    <cellStyle name="SAPBEXHLevel3 2 3 2" xfId="8163" xr:uid="{4FB331AC-AF68-478D-92D3-4E5F08170C8C}"/>
    <cellStyle name="SAPBEXHLevel3 2 3 2 2" xfId="11687" xr:uid="{2D288430-F32B-4DE3-810B-B78D554AF941}"/>
    <cellStyle name="SAPBEXHLevel3 2 3 3" xfId="11686" xr:uid="{F628381E-1472-4AEF-8966-78FC0000E26B}"/>
    <cellStyle name="SAPBEXHLevel3 2 4" xfId="8161" xr:uid="{D53C2F21-B5C2-45C8-BC6E-9EDAE60CD98C}"/>
    <cellStyle name="SAPBEXHLevel3 2 4 2" xfId="11688" xr:uid="{684C49A4-2604-4192-9711-3BC85E34410C}"/>
    <cellStyle name="SAPBEXHLevel3 3" xfId="5174" xr:uid="{46749F56-CB42-4857-80CB-DD9580ED38D0}"/>
    <cellStyle name="SAPBEXHLevel3 3 2" xfId="8164" xr:uid="{275B3CF6-9EA2-4A8F-93E5-BEE32DF65C77}"/>
    <cellStyle name="SAPBEXHLevel3 3 2 2" xfId="11690" xr:uid="{002E6985-7245-4503-9AC0-E63AE9D1227D}"/>
    <cellStyle name="SAPBEXHLevel3 3 3" xfId="11689" xr:uid="{1DAF798A-6442-4C92-B326-9EA5651481DD}"/>
    <cellStyle name="SAPBEXHLevel3 4" xfId="8165" xr:uid="{43F26826-0A61-424F-A50B-A2519F89FEB0}"/>
    <cellStyle name="SAPBEXHLevel3 4 2" xfId="11691" xr:uid="{9705DC59-39D5-4C59-B4D5-09DB9C90DB74}"/>
    <cellStyle name="SAPBEXHLevel3 5" xfId="8160" xr:uid="{7D0292A6-24EF-4046-A986-7FF93B9D6AF0}"/>
    <cellStyle name="SAPBEXHLevel3 5 2" xfId="11692" xr:uid="{1D231CD6-140F-4E3B-92D6-BAB8791C0413}"/>
    <cellStyle name="SAPBEXHLevel3_Operation viability" xfId="5175" xr:uid="{DB4D37E1-8E5B-4751-8943-DE5FB47C321A}"/>
    <cellStyle name="SAPBEXHLevel3X" xfId="271" xr:uid="{16765A03-390F-4FBF-9818-41002F9B6BFD}"/>
    <cellStyle name="SAPBEXHLevel3X 2" xfId="5176" xr:uid="{8DC6651C-3D36-424D-ACE1-E36AC28BD007}"/>
    <cellStyle name="SAPBEXHLevel3X 2 2" xfId="5177" xr:uid="{93D2641C-04E4-4971-8A22-948D4CA3C374}"/>
    <cellStyle name="SAPBEXHLevel3X 2 2 2" xfId="8168" xr:uid="{8165C3FD-E094-431B-B16D-0099E64620A9}"/>
    <cellStyle name="SAPBEXHLevel3X 2 2 2 2" xfId="11694" xr:uid="{01267D37-D593-40D6-9913-744285E6DF80}"/>
    <cellStyle name="SAPBEXHLevel3X 2 2 3" xfId="11693" xr:uid="{BC725171-3465-47B9-8235-7D6ECA9E7523}"/>
    <cellStyle name="SAPBEXHLevel3X 2 3" xfId="5178" xr:uid="{FD7E62B6-29DF-4B94-B17D-DFDC58744BDD}"/>
    <cellStyle name="SAPBEXHLevel3X 2 3 2" xfId="8169" xr:uid="{195608F1-F21E-4573-83C9-F339D77C97E1}"/>
    <cellStyle name="SAPBEXHLevel3X 2 3 2 2" xfId="11696" xr:uid="{AAF17ED1-6484-49CD-B1D5-958D5BEBFF43}"/>
    <cellStyle name="SAPBEXHLevel3X 2 3 3" xfId="11695" xr:uid="{A741F22F-1399-44C0-AE36-F05A7062D956}"/>
    <cellStyle name="SAPBEXHLevel3X 2 4" xfId="8167" xr:uid="{1926E9CC-8E4D-4F1B-98D4-C9FCE44FC689}"/>
    <cellStyle name="SAPBEXHLevel3X 2 4 2" xfId="11697" xr:uid="{CF59C36C-5CFA-412B-B130-E2533DFC79F9}"/>
    <cellStyle name="SAPBEXHLevel3X 3" xfId="5179" xr:uid="{A139AE12-7B18-4925-8819-C852A0A3E6FA}"/>
    <cellStyle name="SAPBEXHLevel3X 3 2" xfId="8170" xr:uid="{B309EDCB-CEAA-4FB1-AB93-43BD74E0BE61}"/>
    <cellStyle name="SAPBEXHLevel3X 3 2 2" xfId="11699" xr:uid="{F8ABAF73-ED7D-4978-9FF3-F681EBB54D6C}"/>
    <cellStyle name="SAPBEXHLevel3X 3 3" xfId="11698" xr:uid="{9CEADA76-FBD5-418C-9D77-1045CBD07D7E}"/>
    <cellStyle name="SAPBEXHLevel3X 4" xfId="8171" xr:uid="{3E5B631E-611A-41B5-8136-D1F7C705BB61}"/>
    <cellStyle name="SAPBEXHLevel3X 4 2" xfId="11700" xr:uid="{B67DF4A3-7771-4A77-B581-27FC80C1D459}"/>
    <cellStyle name="SAPBEXHLevel3X 5" xfId="8166" xr:uid="{4F75B306-DAE4-421A-BF84-482DFE3CCDC7}"/>
    <cellStyle name="SAPBEXHLevel3X 5 2" xfId="11701" xr:uid="{E8D97804-87E6-45B5-AE6E-8B38A735D43A}"/>
    <cellStyle name="SAPBEXHLevel3X_Operation viability" xfId="5180" xr:uid="{BD7B731A-00D2-4238-9EC1-3989DA8F9E60}"/>
    <cellStyle name="SAPBEXinputData" xfId="5181" xr:uid="{7A8882B9-B80F-477E-A549-1C21B3B078F2}"/>
    <cellStyle name="SAPBEXinputData 2" xfId="5182" xr:uid="{9C90E110-DBEF-42DB-8F61-984D7E7E244E}"/>
    <cellStyle name="SAPBEXinputData 2 2" xfId="8173" xr:uid="{01052D44-165C-4498-9AE7-6C6860DC2FF4}"/>
    <cellStyle name="SAPBEXinputData 2 2 2" xfId="11702" xr:uid="{245AC02D-CD55-48C1-B53E-E35E79D54495}"/>
    <cellStyle name="SAPBEXinputData 3" xfId="8172" xr:uid="{E82F16A1-0A84-4B45-8C69-1EE34857C243}"/>
    <cellStyle name="SAPBEXinputData 3 2" xfId="11703" xr:uid="{A86D0FAE-0D4D-4522-A3AF-83E7AEFB3972}"/>
    <cellStyle name="SAPBEXItemHeader" xfId="5183" xr:uid="{799159B0-7919-4B7E-A5D3-3E583CBDCD57}"/>
    <cellStyle name="SAPBEXItemHeader 2" xfId="5184" xr:uid="{5679386A-01D3-4C03-B6A3-01B007A5F90C}"/>
    <cellStyle name="SAPBEXItemHeader 2 2" xfId="8175" xr:uid="{4032752B-078F-4BFE-B4C2-F74AB7B89E45}"/>
    <cellStyle name="SAPBEXItemHeader 2 2 2" xfId="11704" xr:uid="{CBB4C7A0-971E-44AC-A66A-87DB7724FC83}"/>
    <cellStyle name="SAPBEXItemHeader 3" xfId="8174" xr:uid="{18D451C7-986F-4D22-8B41-136DB6037D60}"/>
    <cellStyle name="SAPBEXItemHeader 3 2" xfId="11705" xr:uid="{0E68F9A0-EB37-47E7-8F30-13B16953CC12}"/>
    <cellStyle name="SAPBEXresData" xfId="272" xr:uid="{EAC492E9-C58B-4EA0-A8E6-8DE60051A2C8}"/>
    <cellStyle name="SAPBEXresData 2" xfId="5185" xr:uid="{9EEB778F-BD7E-4DF3-B3F1-6580BD0C207D}"/>
    <cellStyle name="SAPBEXresData 2 2" xfId="8177" xr:uid="{6EBC1E73-FE45-473A-9FC8-A1FD9AEE4039}"/>
    <cellStyle name="SAPBEXresData 2 2 2" xfId="11706" xr:uid="{6E207866-0884-4622-A7F1-571934687571}"/>
    <cellStyle name="SAPBEXresData 2 2 3" xfId="8412" xr:uid="{4DA41E10-0AAE-480F-AC4B-3F77080533C8}"/>
    <cellStyle name="SAPBEXresData 3" xfId="5186" xr:uid="{2A916BC0-C70F-4705-89CF-07551217F503}"/>
    <cellStyle name="SAPBEXresData 3 2" xfId="8178" xr:uid="{4F3CC11C-77CE-4537-842D-A0B95331EAD5}"/>
    <cellStyle name="SAPBEXresData 3 2 2" xfId="11708" xr:uid="{B5B4F0B3-84A4-457D-8505-D0C0D7DC05E6}"/>
    <cellStyle name="SAPBEXresData 3 3" xfId="11707" xr:uid="{9A22F469-E040-41B9-A648-0C78B81927BD}"/>
    <cellStyle name="SAPBEXresData 4" xfId="8179" xr:uid="{72E0EE2F-F37A-4A4E-AA81-29B9A9F683F7}"/>
    <cellStyle name="SAPBEXresData 4 2" xfId="11709" xr:uid="{4C821B08-11C3-45EE-926C-5E4D509C9E68}"/>
    <cellStyle name="SAPBEXresData 5" xfId="8176" xr:uid="{A6A850F0-9E31-4F6D-8634-FAE581296007}"/>
    <cellStyle name="SAPBEXresData 5 2" xfId="11710" xr:uid="{CC7EF0B7-8B20-4F38-B94B-4ADA3E6268E7}"/>
    <cellStyle name="SAPBEXresData_Operation viability" xfId="5187" xr:uid="{9A87F3D8-188E-4855-9ADC-BCD6930B900C}"/>
    <cellStyle name="SAPBEXresDataEmph" xfId="273" xr:uid="{BB78F08D-89BC-496E-9066-BD0F37DC6F51}"/>
    <cellStyle name="SAPBEXresDataEmph 2" xfId="5188" xr:uid="{7955E421-876D-43FA-B911-E88365E40702}"/>
    <cellStyle name="SAPBEXresDataEmph 2 2" xfId="8181" xr:uid="{2BC12E33-65E1-4818-872C-F13FC0994398}"/>
    <cellStyle name="SAPBEXresDataEmph 2 2 2" xfId="11711" xr:uid="{CAE32ED7-364D-45D6-B3E4-89D3C9506C1D}"/>
    <cellStyle name="SAPBEXresDataEmph 3" xfId="8182" xr:uid="{4D8E67F7-A33A-4083-AA5C-9681BC189AE8}"/>
    <cellStyle name="SAPBEXresDataEmph 3 2" xfId="11712" xr:uid="{F6FBAE4A-084C-4E50-88B7-9B9AEB7CE91B}"/>
    <cellStyle name="SAPBEXresDataEmph 4" xfId="8180" xr:uid="{DD4DB267-7D3C-48D5-8861-EB371B5471F9}"/>
    <cellStyle name="SAPBEXresDataEmph 4 2" xfId="11713" xr:uid="{4C2CD31F-0DCB-4706-B71A-6DFC0E279BFE}"/>
    <cellStyle name="SAPBEXresDataEmph_Operation viability" xfId="5189" xr:uid="{DB865025-44DB-459E-A16F-EA6B392AE1DA}"/>
    <cellStyle name="SAPBEXresItem" xfId="274" xr:uid="{F9410485-A5C9-4DB8-A79B-4103EE6650AA}"/>
    <cellStyle name="SAPBEXresItem 2" xfId="5190" xr:uid="{1C86865D-B3E4-4F53-8719-B991165C2629}"/>
    <cellStyle name="SAPBEXresItem 2 2" xfId="8184" xr:uid="{5A5D83D0-148B-4CD6-B9D7-1C07DC05E245}"/>
    <cellStyle name="SAPBEXresItem 2 2 2" xfId="11714" xr:uid="{FBEC267B-D84F-4E76-82BC-7D3E48D35B95}"/>
    <cellStyle name="SAPBEXresItem 2 2 3" xfId="8413" xr:uid="{74D0F6B7-6EEC-4DB7-835B-6942980EC5C8}"/>
    <cellStyle name="SAPBEXresItem 3" xfId="5191" xr:uid="{ADA6B4B5-479D-452C-8AB3-4A41E969A09E}"/>
    <cellStyle name="SAPBEXresItem 3 2" xfId="8185" xr:uid="{0F39FE9A-4080-47A0-8EEF-F32CCF781065}"/>
    <cellStyle name="SAPBEXresItem 3 2 2" xfId="11716" xr:uid="{680E5628-47CA-4B20-860A-5FBC6A2EF145}"/>
    <cellStyle name="SAPBEXresItem 3 3" xfId="11715" xr:uid="{504BFD02-6520-418E-98F3-14FE1488980B}"/>
    <cellStyle name="SAPBEXresItem 4" xfId="8186" xr:uid="{A231273D-1397-4814-BC58-906BB7975EA3}"/>
    <cellStyle name="SAPBEXresItem 4 2" xfId="11717" xr:uid="{4DD87075-6B93-405F-8D83-F4ADE8980903}"/>
    <cellStyle name="SAPBEXresItem 5" xfId="8183" xr:uid="{0490B7E5-34B6-44EC-82F4-C97F5C7A00E5}"/>
    <cellStyle name="SAPBEXresItem 5 2" xfId="11718" xr:uid="{2FF44936-29BB-49A4-90BD-3E0CBA72CDAF}"/>
    <cellStyle name="SAPBEXresItem_Operation viability" xfId="5192" xr:uid="{9F52388D-4A91-400C-8C8C-F06A9E0DEE15}"/>
    <cellStyle name="SAPBEXresItemX" xfId="275" xr:uid="{F2A7F069-A0D8-4A45-9365-DBE3240D59F2}"/>
    <cellStyle name="SAPBEXresItemX 2" xfId="5193" xr:uid="{95EB3521-0A75-49D8-9AE5-C15F7AC8D203}"/>
    <cellStyle name="SAPBEXresItemX 2 2" xfId="8188" xr:uid="{3EE33FA5-3AF8-43B9-8307-F38F73B79584}"/>
    <cellStyle name="SAPBEXresItemX 2 2 2" xfId="11719" xr:uid="{3EF14492-B64A-4253-A4D1-3198C0053C8C}"/>
    <cellStyle name="SAPBEXresItemX 2 2 3" xfId="8414" xr:uid="{39902F3C-2C9A-4DD3-BE43-F9D47334D0E2}"/>
    <cellStyle name="SAPBEXresItemX 3" xfId="5194" xr:uid="{B6D1257E-A57A-457C-8C9A-D95D35D9482E}"/>
    <cellStyle name="SAPBEXresItemX 3 2" xfId="8189" xr:uid="{BBF94CBB-9384-43B1-8652-9D6BCA8D7BA9}"/>
    <cellStyle name="SAPBEXresItemX 3 2 2" xfId="11721" xr:uid="{B8D159E1-C9E7-4B32-B096-6D6C77107FF6}"/>
    <cellStyle name="SAPBEXresItemX 3 3" xfId="11720" xr:uid="{AAACD475-508E-4653-AC1D-C33944509397}"/>
    <cellStyle name="SAPBEXresItemX 4" xfId="8190" xr:uid="{EA29FA60-C2F2-4F2C-B791-AB8A86A9108A}"/>
    <cellStyle name="SAPBEXresItemX 4 2" xfId="11722" xr:uid="{7C4EAC35-DAD3-4382-948A-9619A9BCCF1B}"/>
    <cellStyle name="SAPBEXresItemX 5" xfId="8187" xr:uid="{883B9151-AA20-4E11-906F-E7F5D2B84EB1}"/>
    <cellStyle name="SAPBEXresItemX 5 2" xfId="11723" xr:uid="{C7C665FC-03AA-419B-B66A-820443D09E60}"/>
    <cellStyle name="SAPBEXresItemX_Operation viability" xfId="5195" xr:uid="{F133CC34-7008-4FBC-A8B6-3FA7DBF993E3}"/>
    <cellStyle name="SAPBEXstdData" xfId="276" xr:uid="{BC7446E1-F144-4224-8FF6-9CD2061EF59B}"/>
    <cellStyle name="SAPBEXstdData 2" xfId="5196" xr:uid="{A5FE01D1-B24D-4359-9812-224931DD7CF6}"/>
    <cellStyle name="SAPBEXstdData 2 2" xfId="8192" xr:uid="{A057A428-1DFA-4AB6-8307-097B49FB0643}"/>
    <cellStyle name="SAPBEXstdData 2 2 2" xfId="11724" xr:uid="{97016009-9ED2-4FDE-91F9-9EF8C4D8B9C6}"/>
    <cellStyle name="SAPBEXstdData 2 2 3" xfId="8415" xr:uid="{48F8AFB3-2889-4F41-ACE3-E342E5F72040}"/>
    <cellStyle name="SAPBEXstdData 3" xfId="5197" xr:uid="{8C4A32CE-D871-4E9B-87E9-6EF6AAE27FA9}"/>
    <cellStyle name="SAPBEXstdData 3 2" xfId="8193" xr:uid="{0A134DFD-3423-4120-B0CB-AED779C3C6A5}"/>
    <cellStyle name="SAPBEXstdData 3 2 2" xfId="11726" xr:uid="{0090222A-DDE5-466F-B48B-E9058E48576A}"/>
    <cellStyle name="SAPBEXstdData 3 3" xfId="11725" xr:uid="{3A4C677F-0E5F-4AA7-8FC5-5214CC202CA0}"/>
    <cellStyle name="SAPBEXstdData 4" xfId="8194" xr:uid="{C94BA773-DB87-419F-B0CA-B80922F235EA}"/>
    <cellStyle name="SAPBEXstdData 4 2" xfId="11727" xr:uid="{B6BD29C9-A5A1-48C1-957E-A544CF7C95FA}"/>
    <cellStyle name="SAPBEXstdData 5" xfId="8191" xr:uid="{5D7D1D3B-69DB-4B9F-ADEB-CED7548235F0}"/>
    <cellStyle name="SAPBEXstdData 5 2" xfId="11728" xr:uid="{FCCA9B02-145C-49E3-99B9-275201C7CF22}"/>
    <cellStyle name="SAPBEXstdData_Operation viability" xfId="5198" xr:uid="{6EF86DD9-30DE-45CC-9661-44A193D6E5BA}"/>
    <cellStyle name="SAPBEXstdDataEmph" xfId="277" xr:uid="{6E6DD068-DDB5-4C81-A85C-65F1CCC000E2}"/>
    <cellStyle name="SAPBEXstdDataEmph 2" xfId="5199" xr:uid="{4C8BB1F8-E2F7-46AE-AE41-E3D9E8A82FE5}"/>
    <cellStyle name="SAPBEXstdDataEmph 2 2" xfId="8196" xr:uid="{1248C1FA-FEC3-421A-B064-50D531D8388A}"/>
    <cellStyle name="SAPBEXstdDataEmph 2 2 2" xfId="11729" xr:uid="{CAAC3A41-AC01-4409-B4E2-008A816F0319}"/>
    <cellStyle name="SAPBEXstdDataEmph 3" xfId="8197" xr:uid="{88C60C7B-E268-4AE7-A203-F7A359AE4CF6}"/>
    <cellStyle name="SAPBEXstdDataEmph 3 2" xfId="11730" xr:uid="{DD53FCD7-790E-4DBE-A34F-3B8B17E94FB4}"/>
    <cellStyle name="SAPBEXstdDataEmph 4" xfId="8195" xr:uid="{EF4F253F-B276-459A-A8AE-8E479A73C831}"/>
    <cellStyle name="SAPBEXstdDataEmph 4 2" xfId="11731" xr:uid="{51103A3F-0720-43E4-95FC-BB10E4277345}"/>
    <cellStyle name="SAPBEXstdDataEmph_Operation viability" xfId="5200" xr:uid="{25BA09DD-7584-49C2-BFF2-5525E6379127}"/>
    <cellStyle name="SAPBEXstdItem" xfId="278" xr:uid="{54A44663-D66C-4E77-BA43-964ECC22A290}"/>
    <cellStyle name="SAPBEXstdItem 2" xfId="5201" xr:uid="{412DEE2D-60FB-4E32-BFEF-ABCA2D7D4C48}"/>
    <cellStyle name="SAPBEXstdItem 2 2" xfId="8199" xr:uid="{E0B0B0AA-80ED-4844-B9D6-7ED9BB28B0A9}"/>
    <cellStyle name="SAPBEXstdItem 2 2 2" xfId="11732" xr:uid="{0FEC4FB2-92AA-4E85-8598-2445BEC0934A}"/>
    <cellStyle name="SAPBEXstdItem 2 2 3" xfId="8416" xr:uid="{F78846AC-CDFE-41E5-ACE6-643DD9DE4837}"/>
    <cellStyle name="SAPBEXstdItem 3" xfId="5202" xr:uid="{2446CA02-2ED4-46F5-A17C-A1770958063F}"/>
    <cellStyle name="SAPBEXstdItem 3 2" xfId="8200" xr:uid="{395E00FF-6467-43CE-81A9-085AE20AB242}"/>
    <cellStyle name="SAPBEXstdItem 3 2 2" xfId="11734" xr:uid="{14476D29-357E-47DD-8373-0F055D8658AA}"/>
    <cellStyle name="SAPBEXstdItem 3 3" xfId="11733" xr:uid="{8E80D626-B94C-4093-8F35-9CF0B3E3426D}"/>
    <cellStyle name="SAPBEXstdItem 4" xfId="8201" xr:uid="{DE30F7A5-B778-4BA7-940C-492BEF14FFB9}"/>
    <cellStyle name="SAPBEXstdItem 4 2" xfId="11735" xr:uid="{F64793D1-A9AD-461A-937B-62C4FBA8B554}"/>
    <cellStyle name="SAPBEXstdItem 5" xfId="8198" xr:uid="{0C5B5FAC-1F1C-470C-842F-A5EA232A7644}"/>
    <cellStyle name="SAPBEXstdItem 5 2" xfId="11736" xr:uid="{0CEFD198-60A4-4F81-B919-9358B9EB67A6}"/>
    <cellStyle name="SAPBEXstdItem_Operation viability" xfId="5203" xr:uid="{6BF6D223-21EA-4BE2-9C70-91B1553F0CF2}"/>
    <cellStyle name="SAPBEXstdItemX" xfId="279" xr:uid="{96AE92EE-2637-4782-8F2E-409947C676E4}"/>
    <cellStyle name="SAPBEXstdItemX 2" xfId="5204" xr:uid="{B554E0A0-5D17-4A0F-B7BE-56DC9E415D7A}"/>
    <cellStyle name="SAPBEXstdItemX 2 2" xfId="8203" xr:uid="{C1BF3D22-CB75-4041-8D3D-4B4EFF302B3D}"/>
    <cellStyle name="SAPBEXstdItemX 2 2 2" xfId="11737" xr:uid="{0B74DB47-C83B-4673-9EC6-89EF62C42610}"/>
    <cellStyle name="SAPBEXstdItemX 2 2 3" xfId="8417" xr:uid="{BC4C6359-F7E1-4FB2-92E1-40695451A776}"/>
    <cellStyle name="SAPBEXstdItemX 3" xfId="5205" xr:uid="{7F90A016-1E33-4759-9975-410A4FF9BFF9}"/>
    <cellStyle name="SAPBEXstdItemX 3 2" xfId="8204" xr:uid="{E4848DC5-54EE-4EEB-8972-5B9787FD4289}"/>
    <cellStyle name="SAPBEXstdItemX 3 2 2" xfId="11739" xr:uid="{B728357C-91FF-47D5-B859-F6443081399B}"/>
    <cellStyle name="SAPBEXstdItemX 3 3" xfId="11738" xr:uid="{F5070DB4-6CE4-4101-B850-3EF272E23268}"/>
    <cellStyle name="SAPBEXstdItemX 4" xfId="8205" xr:uid="{E717F8B1-0E11-4D9F-B878-53826C0A0CA9}"/>
    <cellStyle name="SAPBEXstdItemX 4 2" xfId="11740" xr:uid="{3FF91146-BF3A-4922-9D48-144B0AC0A25A}"/>
    <cellStyle name="SAPBEXstdItemX 5" xfId="8202" xr:uid="{57231DA5-5A62-4219-A03C-018D2E73374F}"/>
    <cellStyle name="SAPBEXstdItemX 5 2" xfId="11741" xr:uid="{01E58DCC-3F67-4EEC-B1A6-4D6D861B5D70}"/>
    <cellStyle name="SAPBEXstdItemX_Operation viability" xfId="5206" xr:uid="{EE478A0F-5A95-4D2C-BD88-78B84AD8FBA0}"/>
    <cellStyle name="SAPBEXtitle" xfId="280" xr:uid="{C07425C1-187F-4A24-B124-59B4D6DA63C0}"/>
    <cellStyle name="SAPBEXtitle 2" xfId="5207" xr:uid="{BAB5DED6-DB90-4636-9B96-A126E5D6E92B}"/>
    <cellStyle name="SAPBEXtitle 2 2" xfId="5208" xr:uid="{E7A29592-9AC6-4557-8A19-190D9DF4F2D3}"/>
    <cellStyle name="SAPBEXtitle 2 2 2" xfId="8208" xr:uid="{B8BCA56B-8689-4C4F-8466-C2BD83F33B9D}"/>
    <cellStyle name="SAPBEXtitle 2 2 2 2" xfId="11745" xr:uid="{7F9483BF-FD90-415E-A49E-4F32C270C620}"/>
    <cellStyle name="SAPBEXtitle 2 2 3" xfId="11744" xr:uid="{C5D9EFC2-3163-4040-A135-33BDCA6B427E}"/>
    <cellStyle name="SAPBEXtitle 2 3" xfId="5316" xr:uid="{EF0F31AC-C3D6-4406-964D-24D6D293E707}"/>
    <cellStyle name="SAPBEXtitle 2 3 2" xfId="8209" xr:uid="{086BDE30-0A4F-4455-AE5D-36169A61D5C6}"/>
    <cellStyle name="SAPBEXtitle 2 3 2 2" xfId="11747" xr:uid="{C60F8F09-1CFC-4008-9306-42C981EFD1A3}"/>
    <cellStyle name="SAPBEXtitle 2 3 3" xfId="11746" xr:uid="{90A37DE5-2798-4CD8-851B-D361EB72427D}"/>
    <cellStyle name="SAPBEXtitle 2 4" xfId="8207" xr:uid="{5FA8DB60-E0D5-4055-AEDA-27CCE48632BA}"/>
    <cellStyle name="SAPBEXtitle 2 4 2" xfId="11748" xr:uid="{B8FB0A23-EC0F-4536-ABC7-BFE6B5BA8923}"/>
    <cellStyle name="SAPBEXtitle 2 5" xfId="11743" xr:uid="{2D43C604-FE94-4FB4-88A7-60D3C00E7C10}"/>
    <cellStyle name="SAPBEXtitle 3" xfId="8210" xr:uid="{12DBD8AC-22DB-40DF-AC24-DE0A4085C2A2}"/>
    <cellStyle name="SAPBEXtitle 3 2" xfId="11749" xr:uid="{E91405C0-FC65-4EF9-87F0-3FD201513CC0}"/>
    <cellStyle name="SAPBEXtitle 4" xfId="8206" xr:uid="{53B5FB7C-1989-4AE2-828E-8556B6E27A89}"/>
    <cellStyle name="SAPBEXtitle 4 2" xfId="11750" xr:uid="{25D501AA-9A4F-41EE-935B-0DA2C388ECB1}"/>
    <cellStyle name="SAPBEXtitle 5" xfId="11742" xr:uid="{04A4EEE2-85CB-42C5-86A9-D444591EFC2C}"/>
    <cellStyle name="SAPBEXunassignedItem" xfId="5209" xr:uid="{580D3A6B-6972-4512-BAE2-54AE4581CBB0}"/>
    <cellStyle name="SAPBEXunassignedItem 2" xfId="5210" xr:uid="{BD92A460-D816-44B3-AAC4-B063AE5E616F}"/>
    <cellStyle name="SAPBEXunassignedItem 2 2" xfId="8212" xr:uid="{F5C48493-3A0E-418C-978A-B49115DB438C}"/>
    <cellStyle name="SAPBEXunassignedItem 2 2 2" xfId="11751" xr:uid="{12AA4DE6-90E5-4179-8668-12159E599DF6}"/>
    <cellStyle name="SAPBEXunassignedItem 3" xfId="8211" xr:uid="{790F6BC0-669F-40ED-919A-8741017EC5B4}"/>
    <cellStyle name="SAPBEXunassignedItem 3 2" xfId="11752" xr:uid="{9F22C3F9-30E7-4486-934F-6AAADF586BF0}"/>
    <cellStyle name="SAPBEXunassignedItem_Operation viability" xfId="5211" xr:uid="{51901F47-D16C-4476-A51A-36EC967BF1D5}"/>
    <cellStyle name="SAPBEXundefined" xfId="281" xr:uid="{F796EA2F-D06B-4E9F-9091-5A8FA5D67C5B}"/>
    <cellStyle name="SAPBEXundefined 2" xfId="5212" xr:uid="{05092D53-A43F-4803-A71E-535EE724CCC2}"/>
    <cellStyle name="SAPBEXundefined 2 2" xfId="8214" xr:uid="{13D5ECDB-9D75-4677-AC28-3759A375A388}"/>
    <cellStyle name="SAPBEXundefined 2 2 2" xfId="11753" xr:uid="{DDAE5EFA-D81F-47B1-BA7B-EBE0588E5C4E}"/>
    <cellStyle name="SAPBEXundefined 2 2 3" xfId="8418" xr:uid="{4FB02D47-AE1B-42C1-BB24-53B77BDB422D}"/>
    <cellStyle name="SAPBEXundefined 3" xfId="5213" xr:uid="{C88B0C5F-4CC1-4861-859D-A4A0CAB8AE0A}"/>
    <cellStyle name="SAPBEXundefined 3 2" xfId="8215" xr:uid="{1962A7BD-CCBD-4417-87C3-F366E52583CE}"/>
    <cellStyle name="SAPBEXundefined 3 2 2" xfId="11755" xr:uid="{F664B3F2-F6F5-4AF9-AB6E-00C8D3683166}"/>
    <cellStyle name="SAPBEXundefined 3 3" xfId="11754" xr:uid="{7F9CF63C-F9CB-4963-8B7E-DE1AF6B2464B}"/>
    <cellStyle name="SAPBEXundefined 4" xfId="8216" xr:uid="{2FC95705-B12B-442F-A4FA-F85849F735C7}"/>
    <cellStyle name="SAPBEXundefined 4 2" xfId="11756" xr:uid="{90AADE59-5C87-4BEF-89C7-0F19E6E26852}"/>
    <cellStyle name="SAPBEXundefined 5" xfId="8213" xr:uid="{7BC8F268-7035-4AA7-B53C-D6725267865D}"/>
    <cellStyle name="SAPBEXundefined 5 2" xfId="11757" xr:uid="{F970B8BB-59E4-48A5-9EE1-5DBD155ED981}"/>
    <cellStyle name="SAPBEXundefined_Operation viability" xfId="5214" xr:uid="{FA0A2740-A04D-42CC-833F-562136D0C18F}"/>
    <cellStyle name="Satisfaisant" xfId="282" xr:uid="{2DA52D7D-A697-4426-AA82-B31E45F88315}"/>
    <cellStyle name="Satisfaisant 2" xfId="5215" xr:uid="{E446452E-3241-4D6C-BD7A-16D77987BCF7}"/>
    <cellStyle name="Satisfaisant 2 2" xfId="8218" xr:uid="{15CCD530-D3B4-4BB3-B7AF-31CF3D59E3D4}"/>
    <cellStyle name="Satisfaisant 2 2 2" xfId="11758" xr:uid="{2059BC98-6242-4219-B4CA-6A5A23179719}"/>
    <cellStyle name="Satisfaisant 3" xfId="5409" xr:uid="{5D11C8B6-3299-4821-B36D-E7F9E7F977F6}"/>
    <cellStyle name="Satisfaisant 3 2" xfId="8219" xr:uid="{B24DE223-675E-4400-B1C5-90723B987916}"/>
    <cellStyle name="Satisfaisant 3 2 2" xfId="11760" xr:uid="{EE55DBBA-45A4-461B-8FE5-1B0482227992}"/>
    <cellStyle name="Satisfaisant 3 3" xfId="11759" xr:uid="{62686F62-5DC3-4175-8DE8-061B58479799}"/>
    <cellStyle name="Satisfaisant 4" xfId="8220" xr:uid="{4CEB402D-D1BF-4C66-AB01-156B2B3AD2C4}"/>
    <cellStyle name="Satisfaisant 4 2" xfId="11761" xr:uid="{94E9F52A-4521-4DB3-9983-FB8C81B2A0FB}"/>
    <cellStyle name="Satisfaisant 5" xfId="8221" xr:uid="{8742FFDB-EA16-4634-8137-F9E06819F13B}"/>
    <cellStyle name="Satisfaisant 5 2" xfId="11762" xr:uid="{567B63E8-4450-46FB-BBC9-D19D8DF0F416}"/>
    <cellStyle name="Satisfaisant 6" xfId="8217" xr:uid="{8EA24DEB-9207-4009-80FE-359B42D0078A}"/>
    <cellStyle name="Satisfaisant 6 2" xfId="11763" xr:uid="{CEC9CBD8-7207-434D-88C4-E83B7166E7D0}"/>
    <cellStyle name="Sheet Title" xfId="5216" xr:uid="{7C234810-77EF-4DAF-9E3F-E49990CE691D}"/>
    <cellStyle name="Sheet Title 2" xfId="5217" xr:uid="{0A2F2F23-7CDA-48B7-AC55-8A0E3F7CE0A8}"/>
    <cellStyle name="Sheet Title 2 2" xfId="8223" xr:uid="{D3C5AC65-F691-4D53-951D-83B848D1608C}"/>
    <cellStyle name="Sheet Title 2 2 2" xfId="11764" xr:uid="{818DE3AE-2BFB-4CE7-A0BA-66E56DB9359A}"/>
    <cellStyle name="Sheet Title 3" xfId="8222" xr:uid="{2C8DDD28-DC21-46FC-A2F9-DFA1C4B32D0C}"/>
    <cellStyle name="Sheet Title 3 2" xfId="11765" xr:uid="{7E27B5E2-35A7-4B17-A1D5-51D5D07B9040}"/>
    <cellStyle name="Sortie" xfId="283" xr:uid="{DC27300B-F790-42A9-B7E4-65D59FF86DA8}"/>
    <cellStyle name="Sortie 2" xfId="5218" xr:uid="{B6225582-390B-495B-AEC5-ADE9C7684054}"/>
    <cellStyle name="Sortie 2 2" xfId="8225" xr:uid="{BE032177-0D17-4AD7-BB02-454B595BE215}"/>
    <cellStyle name="Sortie 2 2 2" xfId="11766" xr:uid="{BAAE680A-9465-467E-92D7-40A80C534954}"/>
    <cellStyle name="Sortie 3" xfId="5375" xr:uid="{7FA58D98-9FE8-4E83-81E5-24E93C66D91A}"/>
    <cellStyle name="Sortie 3 2" xfId="8226" xr:uid="{4E81F3A2-4AAF-4CE4-A7FC-EBC21A001E1B}"/>
    <cellStyle name="Sortie 3 2 2" xfId="11768" xr:uid="{2BF69979-2C8F-4809-B3C1-28CC25865B5C}"/>
    <cellStyle name="Sortie 3 3" xfId="11767" xr:uid="{C08C77CD-50DC-407A-A782-7DA3D702DB01}"/>
    <cellStyle name="Sortie 4" xfId="8227" xr:uid="{9D2B0172-8C0D-4903-9498-D2D919939E59}"/>
    <cellStyle name="Sortie 4 2" xfId="11769" xr:uid="{86B2F10A-9400-41FB-A5AC-5F8851A8FAE3}"/>
    <cellStyle name="Sortie 5" xfId="8228" xr:uid="{9052D550-9FF6-44A7-BBAD-00EDD023C788}"/>
    <cellStyle name="Sortie 5 2" xfId="11770" xr:uid="{523C8E76-534A-4A3D-9662-225021AC21AD}"/>
    <cellStyle name="Sortie 6" xfId="8224" xr:uid="{98B3FC41-288D-43C4-B226-CE63D2D8A063}"/>
    <cellStyle name="Sortie 6 2" xfId="11771" xr:uid="{12761E5A-B1F8-441F-960E-8846F192FC52}"/>
    <cellStyle name="Sortie_Operation viability" xfId="5219" xr:uid="{B51A7146-5934-467A-90CF-6BF8DF74F280}"/>
    <cellStyle name="Source" xfId="5220" xr:uid="{6F337B83-95A8-4276-92BE-FC02DDC1450A}"/>
    <cellStyle name="Source 2" xfId="5221" xr:uid="{2F2EDB0D-BA6A-47AC-AB04-2791284780D0}"/>
    <cellStyle name="Source 2 2" xfId="8230" xr:uid="{C9DEAFAB-7F45-41FF-9AC4-1BD03E26377E}"/>
    <cellStyle name="Source 2 2 2" xfId="11772" xr:uid="{7489C6F8-286F-4DED-A896-D6C026A44BFA}"/>
    <cellStyle name="Source 3" xfId="8229" xr:uid="{8F99512E-D975-4CB1-8EDC-6A68589CF3B1}"/>
    <cellStyle name="Source 3 2" xfId="11773" xr:uid="{D94A5F5B-40E1-46E3-AB7B-23861C723252}"/>
    <cellStyle name="ssp " xfId="104" xr:uid="{C169FA24-BDCC-4113-A4ED-EC9CFD852491}"/>
    <cellStyle name="ssp  2" xfId="5222" xr:uid="{DFD6B796-64FA-4C18-BD82-8B52A1C6829B}"/>
    <cellStyle name="ssp  2 2" xfId="8232" xr:uid="{2BABE7CD-A28A-487B-BAC6-637F7422E7D1}"/>
    <cellStyle name="ssp  2 2 2" xfId="11774" xr:uid="{8466E7C3-B9DE-4F82-A05C-69B8147E2117}"/>
    <cellStyle name="ssp  3" xfId="5562" xr:uid="{3B3262D6-C39D-4DB5-A75B-56F3BCF66E3D}"/>
    <cellStyle name="ssp  3 2" xfId="5992" xr:uid="{958B8CF6-2793-43BD-A3C5-D34D5B5C0BC3}"/>
    <cellStyle name="ssp  3 2 2" xfId="11776" xr:uid="{DD0D1BC7-BE88-48DE-8514-E9EB1BA52772}"/>
    <cellStyle name="ssp  3 3" xfId="8233" xr:uid="{06846594-9DF8-4DFD-9C2A-C5E4D91F7F9F}"/>
    <cellStyle name="ssp  3 3 2" xfId="11777" xr:uid="{7613391B-851C-4296-BFBA-4309E8A7C501}"/>
    <cellStyle name="ssp  3 4" xfId="11775" xr:uid="{9FF6D34B-54DB-41FA-8B6A-80EB519A976B}"/>
    <cellStyle name="ssp  4" xfId="5500" xr:uid="{04E81AFB-8DED-41B6-9CEC-8EFA898DC7B2}"/>
    <cellStyle name="ssp  4 2" xfId="8234" xr:uid="{1B9C698F-0B7C-4ACA-9220-36E764CC1C1D}"/>
    <cellStyle name="ssp  4 2 2" xfId="11779" xr:uid="{2E333407-3729-4DF2-A0E8-3AF083E98B28}"/>
    <cellStyle name="ssp  4 3" xfId="11778" xr:uid="{96866F61-DE8D-452B-AC57-454EAE81169A}"/>
    <cellStyle name="ssp  5" xfId="8235" xr:uid="{B61ED98D-47AF-4717-9CDF-DB9169CE6DEA}"/>
    <cellStyle name="ssp  5 2" xfId="11780" xr:uid="{5F4C59AB-7B71-4932-9729-1E8E48A9AAE2}"/>
    <cellStyle name="ssp  6" xfId="8236" xr:uid="{865EBC5A-F97C-47F1-B1D4-BCE2A59C4225}"/>
    <cellStyle name="ssp  6 2" xfId="11781" xr:uid="{302DA581-547B-4E4D-B7CA-60C0C0DBF438}"/>
    <cellStyle name="ssp  7" xfId="8231" xr:uid="{F0F03BEA-9FEE-4CD8-961E-9C5EB732832F}"/>
    <cellStyle name="ssp  7 2" xfId="11782" xr:uid="{AA85231A-3C13-440E-9914-477126CAFCAD}"/>
    <cellStyle name="ssp _Operation viability" xfId="5223" xr:uid="{006140B4-2A35-46BB-84F0-95B71F06B2B7}"/>
    <cellStyle name="Standaard 2" xfId="5224" xr:uid="{10789B32-5DE7-46AF-9D7B-3B5B09FE5762}"/>
    <cellStyle name="Standaard 2 2" xfId="5225" xr:uid="{1999A774-D204-494F-ADAC-17B2B9853696}"/>
    <cellStyle name="Standaard 2 2 2" xfId="8238" xr:uid="{6AF32859-F808-4AF5-B68B-42BCD3501044}"/>
    <cellStyle name="Standaard 2 2 2 2" xfId="11783" xr:uid="{DBDD270B-B1D2-4B8F-A007-CF1C177A3536}"/>
    <cellStyle name="Standaard 2 3" xfId="8239" xr:uid="{2DED5D83-71F6-4AA9-B659-983491198C9B}"/>
    <cellStyle name="Standaard 2 3 2" xfId="11784" xr:uid="{479F945C-5F0D-4DA5-848B-F66200A41A25}"/>
    <cellStyle name="Standaard 2 4" xfId="8237" xr:uid="{52173201-9E36-4D47-A017-B65D8D7E21B5}"/>
    <cellStyle name="Standaard 2 4 2" xfId="11785" xr:uid="{E76FB8FF-C803-4FFC-9C56-0D10D8FB8B86}"/>
    <cellStyle name="Standaard 2 5" xfId="11975" xr:uid="{942E256A-14FB-46BA-8B89-F7F70D74EF9E}"/>
    <cellStyle name="Standaard 3" xfId="11976" xr:uid="{4399E5F7-A4D5-4A1A-B0C4-5D6C137456D7}"/>
    <cellStyle name="Standaard_040922 Win  Losses" xfId="14226" xr:uid="{713DF503-9EB5-40FF-8030-FAA61B9DBDC4}"/>
    <cellStyle name="Standard_Übersicht Haushalte" xfId="5226" xr:uid="{E634DC2B-2CF9-481A-A6DA-E2A5C0907FCC}"/>
    <cellStyle name="Stijl 1" xfId="284" xr:uid="{897DEE5B-285E-490D-A2E7-5DBE4F04687D}"/>
    <cellStyle name="Stijl 1 2" xfId="5501" xr:uid="{20E43CEF-0385-4A45-B0D9-5C6B5131FD91}"/>
    <cellStyle name="Stijl 1 2 2" xfId="8241" xr:uid="{3AB16A68-6D10-419B-86AA-CDD897FBB0A6}"/>
    <cellStyle name="Stijl 1 2 2 2" xfId="11788" xr:uid="{73554A01-F3A9-4F6B-9655-D4FB48C6F1EE}"/>
    <cellStyle name="Stijl 1 2 3" xfId="11787" xr:uid="{5F721962-999B-4AEB-AA30-1923B03BA0B6}"/>
    <cellStyle name="Stijl 1 3" xfId="8242" xr:uid="{523CCD1D-1A2D-4F34-A1F0-56BFE6C3EC03}"/>
    <cellStyle name="Stijl 1 3 2" xfId="11789" xr:uid="{A2DD35A5-61FE-4F4C-A38C-624DC768CE39}"/>
    <cellStyle name="Stijl 1 4" xfId="8243" xr:uid="{7CA8B58C-148C-499B-8B06-84CF871C2759}"/>
    <cellStyle name="Stijl 1 4 2" xfId="11790" xr:uid="{B777D0CD-3630-483B-B438-4C6610611435}"/>
    <cellStyle name="Stijl 1 5" xfId="8240" xr:uid="{2C8ACDE8-235E-40C1-91F4-0CFECA7023A9}"/>
    <cellStyle name="Stijl 1 5 2" xfId="11791" xr:uid="{FE8AEB86-0CD8-416A-A6E5-5DCAB333B8F8}"/>
    <cellStyle name="Stijl 1 6" xfId="11786" xr:uid="{F4077BB5-8462-4C26-A044-690F7859C326}"/>
    <cellStyle name="Style 1" xfId="105" xr:uid="{D52B77DA-1779-42A7-A1AE-0754DC62D358}"/>
    <cellStyle name="Style 1 2" xfId="5227" xr:uid="{E651C773-9E77-4876-91E6-6C255402C8FF}"/>
    <cellStyle name="Style 1 2 2" xfId="8245" xr:uid="{AE2A07E2-1D76-4573-A4E6-A18E6FD5DDF2}"/>
    <cellStyle name="Style 1 2 2 2" xfId="11792" xr:uid="{C6FDA243-3458-40E9-BEE3-A7BA75CB35F1}"/>
    <cellStyle name="Style 1 3" xfId="8246" xr:uid="{55D4EE02-A09E-4D34-855E-6678D5697B03}"/>
    <cellStyle name="Style 1 3 2" xfId="11793" xr:uid="{A2928CC4-8CF3-4C13-AEE0-09450FC65DD9}"/>
    <cellStyle name="Style 1 4" xfId="8244" xr:uid="{1809D2DF-57A9-4D56-B6A9-5797A775378A}"/>
    <cellStyle name="Style 1 4 2" xfId="11794" xr:uid="{2AFB6E11-1A5F-408A-8315-2FAF28FA9775}"/>
    <cellStyle name="STYLE1" xfId="285" xr:uid="{1C7197C4-96F1-4D6C-A024-094B83185367}"/>
    <cellStyle name="STYLE1 2" xfId="5228" xr:uid="{966215EF-13D9-443D-B0D1-0129A02F18E6}"/>
    <cellStyle name="STYLE1 2 2" xfId="5229" xr:uid="{7F5F7321-4C1B-4082-86DE-AC577BB88F7A}"/>
    <cellStyle name="STYLE1 2 2 2" xfId="8249" xr:uid="{86387D3D-605A-4289-A59A-6EF70E19FAB0}"/>
    <cellStyle name="STYLE1 2 2 2 2" xfId="11798" xr:uid="{C9F7EE71-CD72-4774-AF32-0350C19179FC}"/>
    <cellStyle name="STYLE1 2 2 3" xfId="11797" xr:uid="{0FE12806-9A33-4FD0-843B-76F8019ED1A1}"/>
    <cellStyle name="STYLE1 2 3" xfId="5317" xr:uid="{2F149FCD-E8F2-4040-99B7-2304779CBADB}"/>
    <cellStyle name="STYLE1 2 3 2" xfId="8250" xr:uid="{642818E2-F455-44B7-80D4-2BFC875938D0}"/>
    <cellStyle name="STYLE1 2 3 2 2" xfId="11800" xr:uid="{133EDCF3-33DC-4CA5-A45B-DEA897FE5833}"/>
    <cellStyle name="STYLE1 2 3 3" xfId="11799" xr:uid="{F9FA75AF-4498-4FE2-ADFD-6F3CC8A81525}"/>
    <cellStyle name="STYLE1 2 4" xfId="8248" xr:uid="{E985D614-666A-40F3-973D-A631AB4E2C68}"/>
    <cellStyle name="STYLE1 2 4 2" xfId="11801" xr:uid="{D7B90CE1-C724-4A9F-AE4D-EA62A615DCBB}"/>
    <cellStyle name="STYLE1 2 5" xfId="11796" xr:uid="{BD497502-9CB6-4451-A885-C48FA75E3027}"/>
    <cellStyle name="STYLE1 3" xfId="5230" xr:uid="{F2CB13A5-BA49-459B-8E2A-627563967D4B}"/>
    <cellStyle name="STYLE1 3 2" xfId="8251" xr:uid="{A7B3E915-B6EA-4C3D-B628-6CFD8A356298}"/>
    <cellStyle name="STYLE1 3 2 2" xfId="11803" xr:uid="{BEDE2F3A-7FAC-4BDD-8DFC-91F7DD8FCBAA}"/>
    <cellStyle name="STYLE1 3 3" xfId="11802" xr:uid="{A3A6283B-5955-47F0-953D-6E16250EBA42}"/>
    <cellStyle name="STYLE1 4" xfId="8252" xr:uid="{32B434DE-4E58-48D9-A7EE-06048B4466DA}"/>
    <cellStyle name="STYLE1 4 2" xfId="11804" xr:uid="{B28E6A7F-0160-425F-B98C-5D72C69E27AE}"/>
    <cellStyle name="STYLE1 5" xfId="8253" xr:uid="{DDE8B0C9-DC7D-440E-9DBE-11BCD3978C63}"/>
    <cellStyle name="STYLE1 5 2" xfId="11805" xr:uid="{203DBB84-DF64-427F-A36C-AB2B8A6FF490}"/>
    <cellStyle name="STYLE1 6" xfId="8247" xr:uid="{F7E6D414-9A81-494E-9579-A9797A5039B9}"/>
    <cellStyle name="STYLE1 6 2" xfId="11806" xr:uid="{9C4AD8CB-350F-4BE5-B8A2-898A607AF5CA}"/>
    <cellStyle name="STYLE1 7" xfId="11795" xr:uid="{3C7ED2C2-3490-47A8-B0C0-6EED9DFA4DFA}"/>
    <cellStyle name="STYLE2" xfId="286" xr:uid="{5C12A0D3-D28A-4CFA-A247-838CA22F68D8}"/>
    <cellStyle name="STYLE2 2" xfId="5231" xr:uid="{4F5A0BFE-CB11-4841-86A6-FAD4AB104261}"/>
    <cellStyle name="STYLE2 2 2" xfId="5232" xr:uid="{9EBB0577-9C61-4418-ABE1-A5147DEFE2F7}"/>
    <cellStyle name="STYLE2 2 2 2" xfId="8256" xr:uid="{F9FC1520-7C01-4FEF-91BB-E770A686D7BC}"/>
    <cellStyle name="STYLE2 2 2 2 2" xfId="11810" xr:uid="{084C048E-79E1-4AE4-94D8-5C07E3D21B46}"/>
    <cellStyle name="STYLE2 2 2 3" xfId="11809" xr:uid="{4C28C61E-08AB-4992-BC41-411BB57FBC70}"/>
    <cellStyle name="STYLE2 2 3" xfId="5318" xr:uid="{591EE89E-8B96-4107-8C72-0156CE9147CA}"/>
    <cellStyle name="STYLE2 2 3 2" xfId="8257" xr:uid="{0B3B5419-837D-4070-A2BE-BE9778D2A1A0}"/>
    <cellStyle name="STYLE2 2 3 2 2" xfId="11812" xr:uid="{AA6F0D2E-435E-4749-9BC0-E60C3004EC1E}"/>
    <cellStyle name="STYLE2 2 3 3" xfId="11811" xr:uid="{850FB336-9D0F-4038-BAF2-B7E2948C2109}"/>
    <cellStyle name="STYLE2 2 4" xfId="8255" xr:uid="{5BC9B14B-9A6B-45C2-936A-35CE2D1CAD1C}"/>
    <cellStyle name="STYLE2 2 4 2" xfId="11813" xr:uid="{3C630D6D-A87E-423D-B81F-4DE4CE07FEB9}"/>
    <cellStyle name="STYLE2 2 5" xfId="11808" xr:uid="{F6805BF3-BB19-4397-B97A-3F911F35F94A}"/>
    <cellStyle name="STYLE2 3" xfId="5233" xr:uid="{4904DE22-1629-4125-B003-F1F9B75C5E8A}"/>
    <cellStyle name="STYLE2 3 2" xfId="8258" xr:uid="{5D91637F-C564-4983-B946-64235601AD2A}"/>
    <cellStyle name="STYLE2 3 2 2" xfId="11815" xr:uid="{C3CB85E5-8E1A-4BF2-9439-012714495C5F}"/>
    <cellStyle name="STYLE2 3 3" xfId="11814" xr:uid="{196759FB-C051-4B8C-B9E8-B91E8D21F2DA}"/>
    <cellStyle name="STYLE2 4" xfId="8259" xr:uid="{DC9873A5-CA9D-43F5-8332-9152C2207EFA}"/>
    <cellStyle name="STYLE2 4 2" xfId="11816" xr:uid="{30844E8B-40EA-45D1-8D94-E6088501466B}"/>
    <cellStyle name="STYLE2 5" xfId="8260" xr:uid="{72FB9399-552E-4B07-B0C1-C51BF1A26FC7}"/>
    <cellStyle name="STYLE2 5 2" xfId="11817" xr:uid="{2A8B10F8-C83D-4CE8-A294-5B5EAC54843B}"/>
    <cellStyle name="STYLE2 6" xfId="8254" xr:uid="{440BF8B9-FCBC-4690-8E61-7B190C14D7B0}"/>
    <cellStyle name="STYLE2 6 2" xfId="11818" xr:uid="{4978B0D6-8129-4E16-A225-29017A6A3B97}"/>
    <cellStyle name="STYLE2 7" xfId="11807" xr:uid="{B9F30418-DEEE-49F0-B153-758F8C0EDA63}"/>
    <cellStyle name="Table - Text - Highlighted" xfId="14488" xr:uid="{5CFE8C65-1C79-460A-B13B-6B1F7D86518D}"/>
    <cellStyle name="Tekst" xfId="5234" xr:uid="{7C5A40E4-8F8D-420D-A9EF-AB828682CA32}"/>
    <cellStyle name="Tekst 2" xfId="8261" xr:uid="{192633C9-E9A6-46A4-ACEA-22645BA64366}"/>
    <cellStyle name="Tekst 2 2" xfId="11819" xr:uid="{BF8E5AA3-2B56-4FFA-8955-0DE7286F7585}"/>
    <cellStyle name="Temporary data (Absolute)" xfId="5235" xr:uid="{86DE9D91-68D0-41AE-B0E2-3B4DFAAC60FD}"/>
    <cellStyle name="Temporary data (Absolute) 2" xfId="8262" xr:uid="{26285857-001C-436A-9B1C-7A82B60FB05D}"/>
    <cellStyle name="Temporary data (Absolute) 2 2" xfId="11820" xr:uid="{D1A0AD7A-1E38-42A6-B309-4D466486D0BD}"/>
    <cellStyle name="Texte explicatif" xfId="287" xr:uid="{4D72E353-EEF2-4A8B-991D-0C35910ED3D3}"/>
    <cellStyle name="Texte explicatif 2" xfId="5236" xr:uid="{7DBF4933-F0BC-4B8F-917A-CD82FDE46351}"/>
    <cellStyle name="Texte explicatif 2 2" xfId="8264" xr:uid="{6BDFD891-06BC-457E-A1A8-ADD5324F6C24}"/>
    <cellStyle name="Texte explicatif 2 2 2" xfId="11821" xr:uid="{E93EA50A-0B78-4EA6-B111-DD9D9C0F81F1}"/>
    <cellStyle name="Texte explicatif 3" xfId="5462" xr:uid="{B4CBBE73-ABE1-4A55-9926-53668F7B8F6E}"/>
    <cellStyle name="Texte explicatif 3 2" xfId="8265" xr:uid="{57C64082-9913-4CED-9971-554E37D6B15C}"/>
    <cellStyle name="Texte explicatif 3 2 2" xfId="11823" xr:uid="{A3918B74-0F6B-4804-AFB2-31D76F6DD851}"/>
    <cellStyle name="Texte explicatif 3 3" xfId="11822" xr:uid="{F012D647-C659-461F-BCE7-4D48738237C4}"/>
    <cellStyle name="Texte explicatif 4" xfId="8266" xr:uid="{660188AD-E6D0-4230-9E2C-0F3C699E83C7}"/>
    <cellStyle name="Texte explicatif 4 2" xfId="11824" xr:uid="{8E69C30F-E0B5-48A7-97BB-228592D931E9}"/>
    <cellStyle name="Texte explicatif 5" xfId="8267" xr:uid="{D04BFC70-E119-42C5-896B-35224C8463BE}"/>
    <cellStyle name="Texte explicatif 5 2" xfId="11825" xr:uid="{5CAF14E1-464B-47D6-A942-A17228C2AFBB}"/>
    <cellStyle name="Texte explicatif 6" xfId="8263" xr:uid="{00596733-3C5D-4283-8C83-1B6209DE42EE}"/>
    <cellStyle name="Texte explicatif 6 2" xfId="11826" xr:uid="{B68969E6-12FE-4F48-9F6C-525949002CCD}"/>
    <cellStyle name="Texto de advertencia" xfId="5237" xr:uid="{14E92D0C-576E-49E8-900D-B177FFEA27D9}"/>
    <cellStyle name="Texto de advertencia 2" xfId="5238" xr:uid="{40853FFD-17B1-4CC4-85D9-145EB25E28B8}"/>
    <cellStyle name="Texto de advertencia 2 2" xfId="8269" xr:uid="{57D8AD67-B59E-49D4-88DF-BC3C3009D330}"/>
    <cellStyle name="Texto de advertencia 2 2 2" xfId="11827" xr:uid="{F8A3E00C-01BE-4F5E-8177-09962B111316}"/>
    <cellStyle name="Texto de advertencia 3" xfId="8268" xr:uid="{91106442-A14A-49D7-B98B-7D0FFF5D246D}"/>
    <cellStyle name="Texto de advertencia 3 2" xfId="11828" xr:uid="{03840DA3-DC17-4546-A3AE-EF7A11DCB13F}"/>
    <cellStyle name="Texto explicativo" xfId="5239" xr:uid="{38404CB9-3FEC-4A70-AF5D-7EE6456FDCDB}"/>
    <cellStyle name="Texto explicativo 2" xfId="5240" xr:uid="{FAB3AB0C-4333-4001-A165-6D91CF2D0129}"/>
    <cellStyle name="Texto explicativo 2 2" xfId="8271" xr:uid="{032DEA18-4DAC-4B40-86A9-051F368696E3}"/>
    <cellStyle name="Texto explicativo 2 2 2" xfId="11829" xr:uid="{9F0117FB-FD8E-4A82-BD1D-4054099716C6}"/>
    <cellStyle name="Texto explicativo 3" xfId="8270" xr:uid="{3BB29D75-7831-45EA-BEB0-8AEAE783D17A}"/>
    <cellStyle name="Texto explicativo 3 2" xfId="11830" xr:uid="{B70DB79E-7F06-4463-8432-FCB9E47E447F}"/>
    <cellStyle name="Titel" xfId="288" xr:uid="{1DBE0996-D561-4C40-8377-24E1362E713A}"/>
    <cellStyle name="Titel 2" xfId="5241" xr:uid="{FDE9929A-68CC-44F6-A29E-35244489A5C4}"/>
    <cellStyle name="Titel 2 2" xfId="8273" xr:uid="{57A29813-9185-47EF-A19A-C9BFF0ADB0CC}"/>
    <cellStyle name="Titel 2 2 2" xfId="11831" xr:uid="{4AE0909F-A4E5-4709-9665-A29F04FA3851}"/>
    <cellStyle name="Titel 3" xfId="5477" xr:uid="{C9FC52E8-9AAD-4CA1-BD1C-CB3DD2EE2BA1}"/>
    <cellStyle name="Titel 3 2" xfId="8274" xr:uid="{F8B36898-074F-4162-A411-9AEA31617CB3}"/>
    <cellStyle name="Titel 3 2 2" xfId="11833" xr:uid="{10F2756C-333F-40F0-BD0A-ADFBCF2368F8}"/>
    <cellStyle name="Titel 3 3" xfId="11832" xr:uid="{2D27C31E-9CEA-423D-ABDA-B01630892D67}"/>
    <cellStyle name="Titel 4" xfId="5463" xr:uid="{BF5A3DD7-EFAA-4900-9474-C031A5A1DEC1}"/>
    <cellStyle name="Titel 4 2" xfId="8275" xr:uid="{CF5AA24A-38FD-42C9-BA98-05A59554468E}"/>
    <cellStyle name="Titel 4 2 2" xfId="11835" xr:uid="{C7553D40-2590-4181-8B7A-20C880B3E339}"/>
    <cellStyle name="Titel 4 3" xfId="11834" xr:uid="{025BB60B-015B-4F3A-AB28-7147DD3AC6AE}"/>
    <cellStyle name="Titel 5" xfId="8276" xr:uid="{274AF0C2-7662-40D7-9B63-46AEA735FBB1}"/>
    <cellStyle name="Titel 5 2" xfId="11836" xr:uid="{328D386F-98E9-4393-B72E-B8F59311A951}"/>
    <cellStyle name="Titel 6" xfId="8277" xr:uid="{93286980-9D74-4DD9-835F-A68AC60B1048}"/>
    <cellStyle name="Titel 6 2" xfId="11837" xr:uid="{97098B0F-3829-4B5D-83CC-CE03817B1CEE}"/>
    <cellStyle name="Titel 7" xfId="8272" xr:uid="{15CE9257-4151-4739-9BA5-BF1C103F23EF}"/>
    <cellStyle name="Titel 7 2" xfId="11838" xr:uid="{CCD57AE8-70A9-4C60-94F2-787FB2F6CCA6}"/>
    <cellStyle name="Title 2" xfId="5242" xr:uid="{6D5D3A54-B417-4391-A59C-1921B580D1BE}"/>
    <cellStyle name="Title 2 2" xfId="5464" xr:uid="{3CF004D9-5AAB-40FF-931F-17EE30A9E7C2}"/>
    <cellStyle name="Title 2 2 2" xfId="8279" xr:uid="{160DD901-3857-4262-8FDF-08C3C83ECE9D}"/>
    <cellStyle name="Title 2 2 2 2" xfId="11840" xr:uid="{7604199D-C432-42CC-A2F8-AF8F5644012B}"/>
    <cellStyle name="Title 2 2 3" xfId="11839" xr:uid="{D21FF907-0A25-481C-9026-8482CF0762B9}"/>
    <cellStyle name="Title 2 3" xfId="8280" xr:uid="{E4FAC674-CBB0-4E80-8D0A-362DB93B80D5}"/>
    <cellStyle name="Title 2 3 2" xfId="11841" xr:uid="{50112F0D-DDB1-4C87-98F8-3858946292F7}"/>
    <cellStyle name="Title 2 4" xfId="8281" xr:uid="{1BD48A1E-1D50-47CF-869A-D102AA512450}"/>
    <cellStyle name="Title 2 4 2" xfId="11842" xr:uid="{E4538879-5C6E-48C2-A9F6-3870CEDFB8CA}"/>
    <cellStyle name="Title 2 5" xfId="8278" xr:uid="{78643815-0AF9-42AA-ACD9-567576691B28}"/>
    <cellStyle name="Title 2 5 2" xfId="11843" xr:uid="{64E9DB9C-9391-4B58-8221-80BF113CE27A}"/>
    <cellStyle name="Title 2 6" xfId="13577" xr:uid="{70A9C4E4-4E62-4A73-8E95-20414985D3AA}"/>
    <cellStyle name="Title 2 7" xfId="13651" xr:uid="{BCABCF46-B34D-4F4A-9E1C-2DE00A63B818}"/>
    <cellStyle name="Title 3" xfId="5402" xr:uid="{E1BB1A92-2DF3-43D3-BFC2-092DD6A898F3}"/>
    <cellStyle name="Title 3 2" xfId="8282" xr:uid="{FAD21E5D-C18B-46A8-A2D1-41DF917A3FCB}"/>
    <cellStyle name="Title 3 2 2" xfId="11845" xr:uid="{38B153F0-5BE6-4451-BC45-1D50A6DD6060}"/>
    <cellStyle name="Title 3 3" xfId="11844" xr:uid="{176BEDD0-52C8-4E08-86F4-FE70DC5605E8}"/>
    <cellStyle name="Titre" xfId="289" xr:uid="{ADE7E05C-AFA8-447C-B781-B1A4162A915B}"/>
    <cellStyle name="Titre 2" xfId="5243" xr:uid="{77FB0F18-3DAD-4FD3-92E5-33BDB663A21C}"/>
    <cellStyle name="Titre 2 2" xfId="8284" xr:uid="{BEA9F3F7-1E74-4E39-8980-892FD3F25B2F}"/>
    <cellStyle name="Titre 2 2 2" xfId="11846" xr:uid="{C7FF8DA5-4C7C-4C59-85BF-395759E8AE7E}"/>
    <cellStyle name="Titre 3" xfId="5478" xr:uid="{9A4DDC01-7FA3-4020-AFD8-4BA2C4C9C422}"/>
    <cellStyle name="Titre 3 2" xfId="8285" xr:uid="{FF315D60-8BD0-4473-80BC-326465908554}"/>
    <cellStyle name="Titre 3 2 2" xfId="11848" xr:uid="{1485984B-511B-4B6B-9702-6266E596C020}"/>
    <cellStyle name="Titre 3 3" xfId="11847" xr:uid="{647AAAB8-4315-43C2-AF2A-F5F01D98E92A}"/>
    <cellStyle name="Titre 4" xfId="8286" xr:uid="{43A6EF0C-01D0-48A1-8AF3-C2893FE15FBB}"/>
    <cellStyle name="Titre 4 2" xfId="11849" xr:uid="{0B8F2E74-47E5-495A-9576-F1CBB149B8C5}"/>
    <cellStyle name="Titre 5" xfId="8287" xr:uid="{063B5457-32E5-4AFA-BFFD-9CC49E1BD721}"/>
    <cellStyle name="Titre 5 2" xfId="11850" xr:uid="{A09EA131-802D-4BA4-BF07-60DFC77283D1}"/>
    <cellStyle name="Titre 6" xfId="8283" xr:uid="{93FABD2F-C19E-4507-9389-2B51AFB38BF9}"/>
    <cellStyle name="Titre 6 2" xfId="11851" xr:uid="{C58A2DB1-A54C-41DA-BF4B-3565EA8F9BC2}"/>
    <cellStyle name="Titre 1" xfId="290" xr:uid="{F3B50312-3107-4CDA-9876-4736C0C92F61}"/>
    <cellStyle name="Titre 1 2" xfId="5244" xr:uid="{A2BDFD78-41EE-44E3-9EDD-6A58F382BDCF}"/>
    <cellStyle name="Titre 1 2 2" xfId="8289" xr:uid="{2A5AD6B1-7F74-4E98-A583-CE31DAFBC136}"/>
    <cellStyle name="Titre 1 2 2 2" xfId="11852" xr:uid="{740FBB5B-9D49-4AD1-926E-545E35996A5B}"/>
    <cellStyle name="Titre 1 3" xfId="5465" xr:uid="{A04EE249-AD8D-4C65-BAEA-9FAD861C04D1}"/>
    <cellStyle name="Titre 1 3 2" xfId="8290" xr:uid="{6EC521CB-C439-472C-82FD-C0E270E3A23A}"/>
    <cellStyle name="Titre 1 3 2 2" xfId="11854" xr:uid="{8D5DF24D-56E5-4824-BB1A-B73EFED4DA7E}"/>
    <cellStyle name="Titre 1 3 3" xfId="11853" xr:uid="{CCB5EA13-C1DB-47F7-A52C-063B7335F1BA}"/>
    <cellStyle name="Titre 1 3 4" xfId="12062" xr:uid="{D2749622-6A7F-4267-A068-E4EF42B0917E}"/>
    <cellStyle name="Titre 1 4" xfId="8291" xr:uid="{F23A297D-39F5-4144-A6B9-E8D2DD6B411A}"/>
    <cellStyle name="Titre 1 4 2" xfId="11855" xr:uid="{CE75C810-17FF-4A12-A048-21FAB8D97D45}"/>
    <cellStyle name="Titre 1 5" xfId="8292" xr:uid="{17FB665E-2886-4D26-81B5-730066F9C829}"/>
    <cellStyle name="Titre 1 5 2" xfId="11856" xr:uid="{6A8E0B40-296D-4E54-9BD8-7C009775A092}"/>
    <cellStyle name="Titre 1 6" xfId="8288" xr:uid="{5C51FD34-09BF-4815-AFD5-D0E9D5E111CE}"/>
    <cellStyle name="Titre 1 6 2" xfId="11857" xr:uid="{89D7CBC5-D1F5-4D9E-99D9-06B8CE162B11}"/>
    <cellStyle name="Titre 1 7" xfId="11956" xr:uid="{73484B97-8CD1-4C1F-AC54-193FF049D505}"/>
    <cellStyle name="Titre 2" xfId="291" xr:uid="{5A06F5E1-3F5A-411C-8CDA-FB2AA9FC812B}"/>
    <cellStyle name="Titre 2 2" xfId="5245" xr:uid="{1D554094-04B5-443F-A5DA-A4DAE60CF2FD}"/>
    <cellStyle name="Titre 2 2 2" xfId="8294" xr:uid="{93B4598C-F699-4898-B29B-B1B5172C607A}"/>
    <cellStyle name="Titre 2 2 2 2" xfId="11858" xr:uid="{10A2B66D-0AFE-4435-8FFC-214382CC552D}"/>
    <cellStyle name="Titre 2 3" xfId="5466" xr:uid="{CBF96C0D-2341-41B1-BECB-B0E64F60C584}"/>
    <cellStyle name="Titre 2 3 2" xfId="8295" xr:uid="{0FF7B156-0C33-4C0F-BA4B-B2518A56DDAB}"/>
    <cellStyle name="Titre 2 3 2 2" xfId="11860" xr:uid="{20F1EAD1-AA41-41D8-884B-A3A2DB254C55}"/>
    <cellStyle name="Titre 2 3 3" xfId="11859" xr:uid="{64739416-763E-425A-8F47-D3C13E630F9F}"/>
    <cellStyle name="Titre 2 3 4" xfId="12063" xr:uid="{38DB480D-7406-41AA-B7BC-A711DBF64548}"/>
    <cellStyle name="Titre 2 4" xfId="8296" xr:uid="{1CAAA3C5-D67E-4C3D-9886-609C1ED24670}"/>
    <cellStyle name="Titre 2 4 2" xfId="11861" xr:uid="{67E68D66-B6B2-4CD5-9B24-A3B3D00CA204}"/>
    <cellStyle name="Titre 2 5" xfId="8297" xr:uid="{133E04CE-17C2-4A3A-8EBE-A20189D336D9}"/>
    <cellStyle name="Titre 2 5 2" xfId="11862" xr:uid="{7D00E30F-68B1-4D05-B330-142C8E558168}"/>
    <cellStyle name="Titre 2 6" xfId="8293" xr:uid="{FC970B99-B0D9-47FB-B337-476F685B3E04}"/>
    <cellStyle name="Titre 2 6 2" xfId="11863" xr:uid="{18D971FC-96DC-4E9B-B167-4695980EEE4B}"/>
    <cellStyle name="Titre 2 7" xfId="11955" xr:uid="{7F84DD53-F3D2-4BCC-95AA-33C7C0AD4114}"/>
    <cellStyle name="Titre 3" xfId="292" xr:uid="{24BCB3F3-7791-40AB-ACDF-8B023BEC37CD}"/>
    <cellStyle name="Titre 3 2" xfId="5246" xr:uid="{6DBD9582-070F-44E6-9772-E27BE5934378}"/>
    <cellStyle name="Titre 3 2 2" xfId="8299" xr:uid="{CC37A2EB-D4AC-4A2E-A84B-CF8C8B62E47D}"/>
    <cellStyle name="Titre 3 2 2 2" xfId="11864" xr:uid="{D609F5FC-36CC-4192-8468-77BE5A571232}"/>
    <cellStyle name="Titre 3 3" xfId="5356" xr:uid="{8898C6D8-1206-4A68-B728-D384688F8A4A}"/>
    <cellStyle name="Titre 3 3 2" xfId="8300" xr:uid="{F40DB657-923A-4D5B-8A99-676D4CC5A5C8}"/>
    <cellStyle name="Titre 3 3 2 2" xfId="11866" xr:uid="{8F3346F6-ABFC-40F0-B482-765F02CD60EE}"/>
    <cellStyle name="Titre 3 3 3" xfId="11865" xr:uid="{3534B079-9EE9-47BA-A809-82983197E929}"/>
    <cellStyle name="Titre 3 4" xfId="8301" xr:uid="{1D662FC3-33D9-45B5-8121-D205DF3404D0}"/>
    <cellStyle name="Titre 3 4 2" xfId="11867" xr:uid="{7D6B52FE-68AB-4D20-94C8-7318EF8B81D5}"/>
    <cellStyle name="Titre 3 5" xfId="8302" xr:uid="{23733B6A-BB14-48A3-A853-E1A782B86489}"/>
    <cellStyle name="Titre 3 5 2" xfId="11868" xr:uid="{AD827979-8D9E-443D-96FB-7CB68FF9F79B}"/>
    <cellStyle name="Titre 3 6" xfId="8298" xr:uid="{1F23D6DF-81A5-4D03-BA4A-6D3BB4DC0826}"/>
    <cellStyle name="Titre 3 6 2" xfId="11869" xr:uid="{7F1DF45D-FFF9-4CF3-A7D3-7FD12596B2E3}"/>
    <cellStyle name="Titre 3_Operation viability" xfId="5247" xr:uid="{F1771253-148E-4C31-A0A9-FFB472782FF4}"/>
    <cellStyle name="Titre 4" xfId="293" xr:uid="{F3B10ECB-1652-49DC-9AAE-75E8BA694D0D}"/>
    <cellStyle name="Titre 4 2" xfId="5248" xr:uid="{103F57BC-8786-4D52-B266-AE2A4AC25DBB}"/>
    <cellStyle name="Titre 4 2 2" xfId="8304" xr:uid="{69DB50E1-3169-425A-A9FA-56F1509BAAF9}"/>
    <cellStyle name="Titre 4 2 2 2" xfId="11870" xr:uid="{2A5B0F88-72E7-4673-BD85-0EA554897E9C}"/>
    <cellStyle name="Titre 4 3" xfId="5418" xr:uid="{DD05A96F-04B2-494E-87B5-F2926ACC64D9}"/>
    <cellStyle name="Titre 4 3 2" xfId="8305" xr:uid="{7662C065-1999-4F6B-9128-9DE979C8C20A}"/>
    <cellStyle name="Titre 4 3 2 2" xfId="11872" xr:uid="{C1DAA132-0223-4A40-88F7-C7BE590EBF40}"/>
    <cellStyle name="Titre 4 3 3" xfId="11871" xr:uid="{F5301587-4406-46F1-98C3-0AE9D0E118F8}"/>
    <cellStyle name="Titre 4 4" xfId="8306" xr:uid="{2711CE49-A331-4E6B-9B34-163BCAB1A272}"/>
    <cellStyle name="Titre 4 4 2" xfId="11873" xr:uid="{F14D08F6-0F1B-45FA-BF33-3AFC533C44D8}"/>
    <cellStyle name="Titre 4 5" xfId="8307" xr:uid="{6979040E-CD1F-40C4-B533-F6A091B19444}"/>
    <cellStyle name="Titre 4 5 2" xfId="11874" xr:uid="{70E8F722-1A52-40D0-A193-453CB1F8FD6E}"/>
    <cellStyle name="Titre 4 6" xfId="8303" xr:uid="{25BD66A8-ADD9-4C34-B0AB-7CC8F366A282}"/>
    <cellStyle name="Titre 4 6 2" xfId="11875" xr:uid="{D62C909C-1F7A-4D97-8119-687A01AC7A18}"/>
    <cellStyle name="Titre 4_Operation viability" xfId="5249" xr:uid="{6B96C738-1FA0-49DD-AEF2-671C78F747A5}"/>
    <cellStyle name="Título" xfId="5250" xr:uid="{6E68C4E8-3A71-43E9-9D04-C994FAAA1D0E}"/>
    <cellStyle name="Título 1" xfId="5251" xr:uid="{13B8E1FB-B113-4256-9F62-7ADA8A57916F}"/>
    <cellStyle name="Título 1 2" xfId="5252" xr:uid="{20FBD74B-236E-45F5-9378-885322A04B78}"/>
    <cellStyle name="Título 1 2 2" xfId="8310" xr:uid="{55B3EBF2-DA73-40E6-8347-D6C4F4A9FB74}"/>
    <cellStyle name="Título 1 2 2 2" xfId="11876" xr:uid="{39AE8689-2961-4DCB-83E8-FA0D2B66442E}"/>
    <cellStyle name="Título 1 3" xfId="8309" xr:uid="{869AA574-A5A3-43A5-B67F-49AFC3106FBD}"/>
    <cellStyle name="Título 1 3 2" xfId="11877" xr:uid="{3304BC4D-3A1D-419A-B21E-17ED07CFEF54}"/>
    <cellStyle name="Título 2" xfId="5253" xr:uid="{BFF1E586-5EB4-4433-AEF3-FF15D1644906}"/>
    <cellStyle name="Título 2 2" xfId="5254" xr:uid="{DE209A6B-C002-4AF7-923C-0167C3DEAD2F}"/>
    <cellStyle name="Título 2 2 2" xfId="8312" xr:uid="{F2E5645F-F5C4-482A-939D-5BFD99D28291}"/>
    <cellStyle name="Título 2 2 2 2" xfId="11878" xr:uid="{61B3D2BB-2566-43BB-B917-76B8A2A29AB3}"/>
    <cellStyle name="Título 2 3" xfId="8311" xr:uid="{7079DD06-81E7-4126-86DC-49E14FE47198}"/>
    <cellStyle name="Título 2 3 2" xfId="11879" xr:uid="{2AFD4461-D635-4B6C-83F8-0D84695003D6}"/>
    <cellStyle name="Título 3" xfId="5255" xr:uid="{5CB8566F-98A0-4548-9A29-8A9578F3EC27}"/>
    <cellStyle name="Título 3 2" xfId="5256" xr:uid="{2CD2C1DC-9749-411B-A1B6-19711B64CD17}"/>
    <cellStyle name="Título 3 2 2" xfId="8314" xr:uid="{2162C0EA-D7C2-44A7-8993-F597581B787C}"/>
    <cellStyle name="Título 3 2 2 2" xfId="11880" xr:uid="{84935056-FCA7-48B2-93B7-6F7625BD7F5F}"/>
    <cellStyle name="Título 3 3" xfId="8313" xr:uid="{2E925CB7-0E05-413E-BE74-CB0565A03532}"/>
    <cellStyle name="Título 3 3 2" xfId="11881" xr:uid="{11BA8B44-1308-4989-8227-A60659EA53A1}"/>
    <cellStyle name="Título 3_Operation viability" xfId="5257" xr:uid="{FE3F6CCC-5F6F-4A59-B48A-9A332F958476}"/>
    <cellStyle name="Título 4" xfId="5258" xr:uid="{2B9A94C4-1AF2-4D6D-8B26-45CC35015B34}"/>
    <cellStyle name="Título 4 2" xfId="8315" xr:uid="{58AC0389-E935-4C46-B498-7704CA376DCB}"/>
    <cellStyle name="Título 4 2 2" xfId="11882" xr:uid="{EE6388F1-8C43-4F15-887E-AF59FA1C6A09}"/>
    <cellStyle name="Título 5" xfId="8308" xr:uid="{DFF41461-0A2D-4F90-9199-122B745211F0}"/>
    <cellStyle name="Título 5 2" xfId="11883" xr:uid="{114E0F49-6C87-46AF-AB43-41BA39B49439}"/>
    <cellStyle name="Totaal" xfId="13573" xr:uid="{36291457-AD00-46D9-A3B3-3D917882F0CB}"/>
    <cellStyle name="Totaal 2" xfId="5259" xr:uid="{2795D091-9E13-483E-B2B9-FC0813AB7C3B}"/>
    <cellStyle name="Totaal 2 2" xfId="8317" xr:uid="{38C50290-2897-41F7-9BAD-7874C49CC328}"/>
    <cellStyle name="Totaal 2 2 2" xfId="11884" xr:uid="{8318F46A-578B-43F1-8AA9-D792882120F7}"/>
    <cellStyle name="Totaal 3" xfId="5565" xr:uid="{C1DDA49A-AC5F-41C3-BD75-4CE8CB8F1EE2}"/>
    <cellStyle name="Totaal 3 2" xfId="8318" xr:uid="{D61CCF92-27A3-47AF-9133-4DB057797E4F}"/>
    <cellStyle name="Totaal 3 2 2" xfId="11886" xr:uid="{9A9BA17F-881C-4E82-B2AF-4D31168DBB63}"/>
    <cellStyle name="Totaal 3 3" xfId="11885" xr:uid="{114981B0-AE13-42FE-A426-A6E3B2CC72B8}"/>
    <cellStyle name="Totaal 4" xfId="5331" xr:uid="{0C699133-FD71-40A8-A8D1-CFBAF25B5A31}"/>
    <cellStyle name="Totaal 4 2" xfId="8319" xr:uid="{B8F5D125-8E28-4D17-9BE5-3928D6CD7C17}"/>
    <cellStyle name="Totaal 4 2 2" xfId="11888" xr:uid="{7AD5F6A2-D8AA-41D1-AF42-4C351FA6F2D6}"/>
    <cellStyle name="Totaal 4 3" xfId="11887" xr:uid="{E9F6C4A8-C8FA-4A15-B881-3DA1815EA846}"/>
    <cellStyle name="Totaal 5" xfId="8320" xr:uid="{66E3331E-4B4C-4679-B66E-F0B522E8A537}"/>
    <cellStyle name="Totaal 5 2" xfId="11889" xr:uid="{48D66F20-6F22-4214-87E9-42924FFA9A69}"/>
    <cellStyle name="Totaal 6" xfId="8321" xr:uid="{20FA6D28-E6EB-48F4-BE90-B01984FD325B}"/>
    <cellStyle name="Totaal 6 2" xfId="11890" xr:uid="{A069EBD4-418A-4BF5-A9B6-C1CE206B0776}"/>
    <cellStyle name="Totaal 7" xfId="8316" xr:uid="{2FC15010-0D34-4DD4-9A7B-BEC683A6DB6E}"/>
    <cellStyle name="Totaal 7 2" xfId="11891" xr:uid="{DD0E5597-BD2A-4345-B9B4-97FC46B4C244}"/>
    <cellStyle name="Totaal_Operation viability" xfId="5260" xr:uid="{1FAB2C24-FFC2-4ADC-B227-958A8E30FD8E}"/>
    <cellStyle name="Total 2" xfId="5261" xr:uid="{4E1A80DB-E32F-4DE3-B218-30B8C4F5D914}"/>
    <cellStyle name="Total 2 2" xfId="5262" xr:uid="{4F21E79C-C2B1-4CEC-8F4B-6B373511E7BB}"/>
    <cellStyle name="Total 2 2 2" xfId="8323" xr:uid="{FC58A002-4998-4B09-84D3-FA28D2F88716}"/>
    <cellStyle name="Total 2 2 2 2" xfId="11892" xr:uid="{9C2133DA-2823-4045-BEEC-5973DC366942}"/>
    <cellStyle name="Total 2 3" xfId="5416" xr:uid="{DB7E153B-563C-447C-95B6-65654462CD89}"/>
    <cellStyle name="Total 2 3 2" xfId="8324" xr:uid="{70D5065B-466B-4951-A91E-566EDF763246}"/>
    <cellStyle name="Total 2 3 2 2" xfId="11894" xr:uid="{32F96434-9DCB-48B7-8A2A-96F0D4167B37}"/>
    <cellStyle name="Total 2 3 3" xfId="11893" xr:uid="{AFCA0C14-20DC-4E52-91AC-90ABD5E52328}"/>
    <cellStyle name="Total 2 4" xfId="8325" xr:uid="{86E9D4C6-98D3-4227-BEC2-4B3B345EEFC4}"/>
    <cellStyle name="Total 2 4 2" xfId="11895" xr:uid="{9A10E450-E7B1-4FF1-AECC-E63D6955B43B}"/>
    <cellStyle name="Total 2 4 3" xfId="8421" xr:uid="{6CBE7C60-7228-4E03-A9D3-DA618CAEC665}"/>
    <cellStyle name="Total 2 5" xfId="8326" xr:uid="{5316AB5D-6C51-43D4-B469-4E53AC61A5EA}"/>
    <cellStyle name="Total 2 5 2" xfId="11896" xr:uid="{3C1B96BD-0BFB-4C07-84B7-D63D5930D1C4}"/>
    <cellStyle name="Total 2 6" xfId="8322" xr:uid="{77C6D42F-5DDE-4B92-8033-B6FC60736684}"/>
    <cellStyle name="Total 2 6 2" xfId="11897" xr:uid="{1D633D32-D133-41E8-9126-1F4D57E15C48}"/>
    <cellStyle name="Total 2_Operation viability" xfId="5263" xr:uid="{7169EA73-B8DA-4209-89BD-CE837F7B286D}"/>
    <cellStyle name="Total 3" xfId="5264" xr:uid="{421E869C-99EE-4F1B-9166-561B9748DB38}"/>
    <cellStyle name="Total 3 2" xfId="8327" xr:uid="{DA3A5F26-56DD-45B6-99D8-EE5CB1178703}"/>
    <cellStyle name="Total 3 2 2" xfId="11898" xr:uid="{A0E775D5-7412-4955-82E0-EBC4871143D5}"/>
    <cellStyle name="Total 4" xfId="5426" xr:uid="{29D24A1D-D525-4743-B643-EBF7788F1289}"/>
    <cellStyle name="Total 4 2" xfId="8328" xr:uid="{BF54FDD9-96F7-45B8-9465-CDB2D23E2015}"/>
    <cellStyle name="Total 4 2 2" xfId="11900" xr:uid="{F48699E1-4248-4477-AF72-6273A407D0E0}"/>
    <cellStyle name="Total 4 3" xfId="11899" xr:uid="{EAAB13A0-E101-4D11-BF85-85821160AAE2}"/>
    <cellStyle name="Total 5" xfId="5520" xr:uid="{60859355-277F-42E3-9721-C947171F3D7C}"/>
    <cellStyle name="Total 5 2" xfId="8329" xr:uid="{4F6B674C-6E40-448E-BB41-128C28406769}"/>
    <cellStyle name="Total 5 2 2" xfId="11902" xr:uid="{77F0616A-4EE4-4BBC-A208-B9426F461074}"/>
    <cellStyle name="Total 5 3" xfId="11901" xr:uid="{C765C19F-37C1-48CB-AD76-EFB4643D08B8}"/>
    <cellStyle name="Total 6" xfId="5400" xr:uid="{0E9C8525-3F39-4C94-9F08-52D135D0F467}"/>
    <cellStyle name="Total 6 2" xfId="8330" xr:uid="{DFF043D0-3B83-4AA2-998A-21A7AA69F690}"/>
    <cellStyle name="Total 6 2 2" xfId="11904" xr:uid="{B77ED64B-43E5-4D20-99DA-50B830B9AEE6}"/>
    <cellStyle name="Total 6 3" xfId="11903" xr:uid="{07E4253D-D973-4612-9B5A-C80B92EB6CC9}"/>
    <cellStyle name="Total 7" xfId="8386" xr:uid="{9F60094B-ECC6-4A8A-9686-42B539E87441}"/>
    <cellStyle name="Udefineret" xfId="106" xr:uid="{9687270A-C175-4080-B8D4-7126A1F07DCD}"/>
    <cellStyle name="Udefineret 2" xfId="5265" xr:uid="{F29895A8-EBAC-482B-81CB-3ACF5BFAA38F}"/>
    <cellStyle name="Udefineret 2 2" xfId="5266" xr:uid="{0AF0BA2B-CD07-4FED-985A-9D5B85417D7F}"/>
    <cellStyle name="Udefineret 2 2 2" xfId="8333" xr:uid="{97A6ABA0-34C3-404B-AA55-05B8146A737E}"/>
    <cellStyle name="Udefineret 2 2 2 2" xfId="11906" xr:uid="{1A7BD23D-B7B1-4BBD-879B-CD59316DB84D}"/>
    <cellStyle name="Udefineret 2 2 3" xfId="11905" xr:uid="{854C86B4-016C-43B9-BA99-8869EB123A3F}"/>
    <cellStyle name="Udefineret 2 3" xfId="5319" xr:uid="{D0632901-CDF4-4C0F-8D47-43E340DE4D2B}"/>
    <cellStyle name="Udefineret 2 3 2" xfId="8334" xr:uid="{516B55D5-DB52-4DBE-8076-33270C690F2E}"/>
    <cellStyle name="Udefineret 2 3 2 2" xfId="11908" xr:uid="{D77CD6B6-4C84-4E8C-8EC5-F0E1AA589E36}"/>
    <cellStyle name="Udefineret 2 3 3" xfId="11907" xr:uid="{ACF6C94E-0523-4526-859A-0983AF0F8ED2}"/>
    <cellStyle name="Udefineret 2 4" xfId="8332" xr:uid="{4F2A80F7-5B52-4610-9CA3-DA96D1BEDF34}"/>
    <cellStyle name="Udefineret 2 4 2" xfId="11909" xr:uid="{4BAEFD89-011D-4B1A-9EBC-5913E9D22077}"/>
    <cellStyle name="Udefineret 3" xfId="5267" xr:uid="{EFDF6BEB-7289-4583-A20C-5DBF3CDB103D}"/>
    <cellStyle name="Udefineret 3 2" xfId="8335" xr:uid="{3B6E2C2C-C200-4F13-B35F-3ADE3630AEBB}"/>
    <cellStyle name="Udefineret 3 2 2" xfId="11910" xr:uid="{DC32141E-F07D-4192-9736-6D8A4FA40530}"/>
    <cellStyle name="Udefineret 4" xfId="5268" xr:uid="{6A2D9128-4AA3-461E-9201-4D10F09FA9F0}"/>
    <cellStyle name="Udefineret 4 2" xfId="8336" xr:uid="{5823A37D-625F-4E9E-9453-FAE78382A62D}"/>
    <cellStyle name="Udefineret 4 2 2" xfId="11911" xr:uid="{9D4109CE-3A99-452D-BCB0-F3EC40CEB573}"/>
    <cellStyle name="Udefineret 5" xfId="8337" xr:uid="{46CD44F2-CB72-4F59-B46F-D9EA08974008}"/>
    <cellStyle name="Udefineret 5 2" xfId="11912" xr:uid="{2B2BE62D-537C-4A8C-A070-6A9B8EDFAB3B}"/>
    <cellStyle name="Udefineret 6" xfId="8331" xr:uid="{A475C9D6-8D40-4FDB-BB02-32AE21341A78}"/>
    <cellStyle name="Udefineret 6 2" xfId="11913" xr:uid="{B119201B-8109-45A3-AC48-71F2EA5AC215}"/>
    <cellStyle name="Udefineret_YTD-STD" xfId="5269" xr:uid="{CDCF8C95-9DE4-4087-B4D8-094BC063395F}"/>
    <cellStyle name="Uitvoer 2" xfId="5270" xr:uid="{DBC98492-95D5-43A6-B167-53C3CAEEA646}"/>
    <cellStyle name="Uitvoer 2 2" xfId="8339" xr:uid="{AD1F0B70-CC37-4EFE-8D5E-685B84D614CB}"/>
    <cellStyle name="Uitvoer 2 2 2" xfId="11914" xr:uid="{800A9CAA-4AEA-486C-86D3-358B03E57AC7}"/>
    <cellStyle name="Uitvoer 3" xfId="5556" xr:uid="{C3971A82-A573-4345-ABA6-8997718C4EBE}"/>
    <cellStyle name="Uitvoer 3 2" xfId="8340" xr:uid="{4F2F041A-4A76-4040-B5E9-24DEB5ACBE7E}"/>
    <cellStyle name="Uitvoer 3 2 2" xfId="11916" xr:uid="{400BAED8-D41C-4ED3-A912-DA2F88EBD76F}"/>
    <cellStyle name="Uitvoer 3 3" xfId="11915" xr:uid="{B79EAF64-6EB4-4E67-A2BA-DF3BBAC2B53C}"/>
    <cellStyle name="Uitvoer 4" xfId="8341" xr:uid="{C390A70C-3422-4A6C-BB8C-AB1AAEA8363C}"/>
    <cellStyle name="Uitvoer 4 2" xfId="11917" xr:uid="{4E45D70A-59F1-48A4-9604-A63C89B24B12}"/>
    <cellStyle name="Uitvoer 5" xfId="8338" xr:uid="{E06EECFB-6C42-456A-B0D2-1CA6FF732A4F}"/>
    <cellStyle name="Uitvoer 5 2" xfId="11918" xr:uid="{CC1C45FD-24F9-4858-AE2E-EC001A60B9A9}"/>
    <cellStyle name="Uitvoer 6" xfId="8373" xr:uid="{A341517E-0525-487C-BE33-52288D0CD5EE}"/>
    <cellStyle name="Unit" xfId="5271" xr:uid="{A646D05C-643B-4F08-AD98-2DF06CCD0A46}"/>
    <cellStyle name="Unit 2" xfId="8342" xr:uid="{B1B8A118-3D08-4EAC-80B2-D83A3C9D3F71}"/>
    <cellStyle name="Unit 2 2" xfId="11919" xr:uid="{9BF2D27F-DB25-49EC-8424-608694F0442E}"/>
    <cellStyle name="Valuta [0]_103 FIN 20001128 PCMN" xfId="14220" xr:uid="{FAA52059-FB82-4DB1-8398-0744D37DBC17}"/>
    <cellStyle name="Valuta_103 FIN 20001128 PCMN" xfId="14221" xr:uid="{A768FA5A-E8CA-4FCB-801F-3F50DEFE2E70}"/>
    <cellStyle name="Vérification" xfId="295" xr:uid="{12B70600-E046-4E1B-83E1-4F80F3BB9937}"/>
    <cellStyle name="Vérification 2" xfId="5272" xr:uid="{7CD8E2D8-EC1F-47AE-B6CD-C2CABCC5316E}"/>
    <cellStyle name="Vérification 2 2" xfId="8344" xr:uid="{CCFE0F34-B9FA-4878-AE9A-A08DC19D36A5}"/>
    <cellStyle name="Vérification 2 2 2" xfId="11920" xr:uid="{5A3648BC-5442-400A-870A-FB3BCD81A3B0}"/>
    <cellStyle name="Vérification 3" xfId="5326" xr:uid="{F6463CE3-3808-4152-9BB9-0C9C5B95C17E}"/>
    <cellStyle name="Vérification 3 2" xfId="8345" xr:uid="{06BD282B-9836-48E6-B779-A423E691E4F9}"/>
    <cellStyle name="Vérification 3 2 2" xfId="11922" xr:uid="{BB14733F-82A0-411F-B33D-8515A5C57589}"/>
    <cellStyle name="Vérification 3 3" xfId="11921" xr:uid="{F02A9016-04F2-4974-89CA-4C03D661AA74}"/>
    <cellStyle name="Vérification 4" xfId="8346" xr:uid="{7DE82F82-B0D3-4298-AE4C-755B3C2B11FE}"/>
    <cellStyle name="Vérification 4 2" xfId="11923" xr:uid="{47FE4028-B8BE-4A02-A928-BB31F3E14912}"/>
    <cellStyle name="Vérification 5" xfId="8347" xr:uid="{4A5B8D87-8124-4975-B779-CCF788CCDF90}"/>
    <cellStyle name="Vérification 5 2" xfId="11924" xr:uid="{70DE5136-C9C1-445F-80F2-3CEB45EFD379}"/>
    <cellStyle name="Vérification 6" xfId="8343" xr:uid="{8280C9D0-CF1A-4CC8-8E28-15216DEB8407}"/>
    <cellStyle name="Vérification 6 2" xfId="11925" xr:uid="{A6F36D4E-F16C-4A01-A01E-3446471DA997}"/>
    <cellStyle name="Vérification_Operation viability" xfId="5273" xr:uid="{9BFC4C62-A683-43EE-ABE8-2B38E3EF75DA}"/>
    <cellStyle name="Verklarende tekst 2" xfId="5274" xr:uid="{C4BF4C1A-319A-4E3C-83E7-998418B8BB67}"/>
    <cellStyle name="Verklarende tekst 2 2" xfId="8349" xr:uid="{3F0CA30D-7291-4870-B39E-1552EB4C21C9}"/>
    <cellStyle name="Verklarende tekst 2 2 2" xfId="11926" xr:uid="{2EF98301-7552-43E1-A431-D203F1EF6FDE}"/>
    <cellStyle name="Verklarende tekst 3" xfId="8350" xr:uid="{53B550B4-994D-49E5-988B-34F5E3A719EA}"/>
    <cellStyle name="Verklarende tekst 3 2" xfId="11927" xr:uid="{E1E80CD9-CD2E-4757-9505-4DD2082951A4}"/>
    <cellStyle name="Verklarende tekst 4" xfId="8348" xr:uid="{99D0150D-9152-4EAC-8DA5-8CD00C5E8899}"/>
    <cellStyle name="Verklarende tekst 4 2" xfId="11928" xr:uid="{3D86B8AD-280E-4A5A-BA73-B02B0480D2D9}"/>
    <cellStyle name="ViewNum2" xfId="5275" xr:uid="{7F6C4D6F-C91E-4FB6-860E-FCD4198DF305}"/>
    <cellStyle name="ViewNum2 2" xfId="8351" xr:uid="{8AB276CA-DBE5-4D3C-9E6B-18B2098877B1}"/>
    <cellStyle name="ViewNum2 2 2" xfId="11929" xr:uid="{7AAF3809-C667-449F-A8BA-079CFF1F1288}"/>
    <cellStyle name="Waarschuwingstekst" xfId="13572" xr:uid="{5AF7FE60-0802-43D0-B416-53511DAB1EFD}"/>
    <cellStyle name="Waarschuwingstekst 2" xfId="5276" xr:uid="{CB7A436F-3582-446D-B604-70883313A20E}"/>
    <cellStyle name="Waarschuwingstekst 2 2" xfId="8353" xr:uid="{1E4A5A20-7120-421C-91D9-E39DA463E3D4}"/>
    <cellStyle name="Waarschuwingstekst 2 2 2" xfId="11930" xr:uid="{4327FF31-4287-484F-9FE9-81E88558D298}"/>
    <cellStyle name="Waarschuwingstekst 3" xfId="5570" xr:uid="{E3EC4441-70DB-40D9-89E5-A0CB53336872}"/>
    <cellStyle name="Waarschuwingstekst 3 2" xfId="8354" xr:uid="{DF392491-9593-4925-AC1E-1A841F831FA2}"/>
    <cellStyle name="Waarschuwingstekst 3 2 2" xfId="11932" xr:uid="{A12A5A08-A85F-40AF-90F5-647EF933F5A2}"/>
    <cellStyle name="Waarschuwingstekst 3 3" xfId="11931" xr:uid="{170FF6AA-AACE-4BA4-BA93-1B1E7483631C}"/>
    <cellStyle name="Waarschuwingstekst 4" xfId="8355" xr:uid="{A8E34689-24FF-412A-862A-D7E266672068}"/>
    <cellStyle name="Waarschuwingstekst 4 2" xfId="11933" xr:uid="{C425C3C3-6181-4964-AB69-C537333F4FD7}"/>
    <cellStyle name="Waarschuwingstekst 5" xfId="8356" xr:uid="{C1C43699-5CF1-4658-9976-77FE6EF06841}"/>
    <cellStyle name="Waarschuwingstekst 5 2" xfId="11934" xr:uid="{F5962276-04E4-4812-808C-BA5E9ED65AAB}"/>
    <cellStyle name="Waarschuwingstekst 6" xfId="8352" xr:uid="{AFD504D3-DAE5-432D-823E-A487106C0409}"/>
    <cellStyle name="Waarschuwingstekst 6 2" xfId="11935" xr:uid="{872C0914-2BBA-4786-A51B-D78BA44667D2}"/>
    <cellStyle name="Warning Text 2" xfId="5277" xr:uid="{345DBFEF-399C-452F-AF35-036501F14D37}"/>
    <cellStyle name="Warning Text 2 2" xfId="5405" xr:uid="{154D4E31-C35F-478F-937A-903A8B0E85AF}"/>
    <cellStyle name="Warning Text 2 2 2" xfId="8358" xr:uid="{2749F7F9-B547-4F56-951F-9E8835619739}"/>
    <cellStyle name="Warning Text 2 2 2 2" xfId="11937" xr:uid="{07976BAE-C4AB-4921-99DA-5516D59127DE}"/>
    <cellStyle name="Warning Text 2 2 3" xfId="11936" xr:uid="{32155F98-609C-471B-9BE5-1B8AA7BBA5FE}"/>
    <cellStyle name="Warning Text 2 3" xfId="8359" xr:uid="{251C612E-7ECA-4474-9B46-B2B99D30DA08}"/>
    <cellStyle name="Warning Text 2 3 2" xfId="11938" xr:uid="{685239CB-AC5A-40C1-B4F3-4B87F1E430C1}"/>
    <cellStyle name="Warning Text 2 3 3" xfId="8420" xr:uid="{5EE635F4-0990-4402-987E-91D5E13E1C25}"/>
    <cellStyle name="Warning Text 2 4" xfId="8360" xr:uid="{AF9058A9-EE3D-4818-94B5-89EB581CA0C2}"/>
    <cellStyle name="Warning Text 2 4 2" xfId="11939" xr:uid="{75D8E373-87C3-4133-B02F-1268A065A5F3}"/>
    <cellStyle name="Warning Text 2 5" xfId="8357" xr:uid="{4562A397-950B-4F11-B55E-05853CB8AE7F}"/>
    <cellStyle name="Warning Text 2 5 2" xfId="11940" xr:uid="{0F7F817D-53AA-442C-A2A7-996033D5EFFF}"/>
    <cellStyle name="Warning Text 3" xfId="5325" xr:uid="{AC40002A-ED81-4F42-BA2A-67CA85BF3FE6}"/>
    <cellStyle name="Warning Text 3 2" xfId="8361" xr:uid="{B730677B-A57B-4B9D-8073-2FAB79051FB9}"/>
    <cellStyle name="Warning Text 3 2 2" xfId="11942" xr:uid="{4362A324-9E29-4171-9C4E-0067A72AE38F}"/>
    <cellStyle name="Warning Text 3 3" xfId="11941" xr:uid="{62101E67-8C13-4F65-832B-D79B2927AFE3}"/>
  </cellStyles>
  <dxfs count="0"/>
  <tableStyles count="0" defaultTableStyle="TableStyleMedium2" defaultPivotStyle="PivotStyleLight16"/>
  <colors>
    <mruColors>
      <color rgb="FFEEEEEF"/>
      <color rgb="FF081C38"/>
      <color rgb="FFF6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8</xdr:col>
      <xdr:colOff>381187</xdr:colOff>
      <xdr:row>19</xdr:row>
      <xdr:rowOff>84605</xdr:rowOff>
    </xdr:from>
    <xdr:to>
      <xdr:col>14</xdr:col>
      <xdr:colOff>479612</xdr:colOff>
      <xdr:row>25</xdr:row>
      <xdr:rowOff>68729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768975" y="3491193"/>
          <a:ext cx="3756025" cy="10598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2600" b="1" baseline="0">
              <a:solidFill>
                <a:srgbClr val="081C38"/>
              </a:solidFill>
              <a:latin typeface="Source Sans Pro Light" panose="020B0403030403020204" pitchFamily="34" charset="0"/>
              <a:ea typeface="Source Sans Pro Light" panose="020B0403030403020204" pitchFamily="34" charset="0"/>
              <a:cs typeface="Segoe UI Light" panose="020B0502040204020203" pitchFamily="34" charset="0"/>
            </a:rPr>
            <a:t>Key figures</a:t>
          </a:r>
        </a:p>
        <a:p>
          <a:pPr algn="ctr"/>
          <a:r>
            <a:rPr lang="en-GB" sz="2600" b="1" baseline="0">
              <a:solidFill>
                <a:srgbClr val="081C38"/>
              </a:solidFill>
              <a:latin typeface="Source Sans Pro Light" panose="020B0403030403020204" pitchFamily="34" charset="0"/>
              <a:ea typeface="Source Sans Pro Light" panose="020B0403030403020204" pitchFamily="34" charset="0"/>
              <a:cs typeface="Segoe UI Light" panose="020B0502040204020203" pitchFamily="34" charset="0"/>
            </a:rPr>
            <a:t>Q3 2023</a:t>
          </a:r>
        </a:p>
      </xdr:txBody>
    </xdr:sp>
    <xdr:clientData/>
  </xdr:twoCellAnchor>
  <xdr:twoCellAnchor editAs="oneCell">
    <xdr:from>
      <xdr:col>4</xdr:col>
      <xdr:colOff>80683</xdr:colOff>
      <xdr:row>7</xdr:row>
      <xdr:rowOff>125505</xdr:rowOff>
    </xdr:from>
    <xdr:to>
      <xdr:col>11</xdr:col>
      <xdr:colOff>137497</xdr:colOff>
      <xdr:row>12</xdr:row>
      <xdr:rowOff>57609</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rotWithShape="1">
        <a:blip xmlns:r="http://schemas.openxmlformats.org/officeDocument/2006/relationships" r:embed="rId1"/>
        <a:srcRect b="36674"/>
        <a:stretch/>
      </xdr:blipFill>
      <xdr:spPr>
        <a:xfrm>
          <a:off x="2142565" y="1380564"/>
          <a:ext cx="5211520" cy="828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47</xdr:row>
      <xdr:rowOff>2</xdr:rowOff>
    </xdr:from>
    <xdr:to>
      <xdr:col>21</xdr:col>
      <xdr:colOff>17929</xdr:colOff>
      <xdr:row>53</xdr:row>
      <xdr:rowOff>100853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33082" y="7368990"/>
          <a:ext cx="8937812" cy="1445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bpost also analyzes the performance of its activities on an adjusted basis or before adjusting items. Adjusting items represent significant income or expense items that due to their non-recurring character are excluded from performance analyses. bpost uses a consistent approach when determining if an income or expense item is adjusting and if it is significant enough to be excluded from the reported figures to obtain the</a:t>
          </a:r>
          <a:r>
            <a:rPr lang="en-GB" sz="1100" baseline="0">
              <a:solidFill>
                <a:schemeClr val="dk1"/>
              </a:solidFill>
              <a:effectLst/>
              <a:latin typeface="+mn-lt"/>
              <a:ea typeface="+mn-ea"/>
              <a:cs typeface="+mn-cs"/>
            </a:rPr>
            <a:t> adjusted</a:t>
          </a:r>
          <a:r>
            <a:rPr lang="en-GB" sz="1100">
              <a:solidFill>
                <a:schemeClr val="dk1"/>
              </a:solidFill>
              <a:effectLst/>
              <a:latin typeface="+mn-lt"/>
              <a:ea typeface="+mn-ea"/>
              <a:cs typeface="+mn-cs"/>
            </a:rPr>
            <a:t> ones. </a:t>
          </a:r>
          <a:endParaRPr lang="nl-BE" sz="1100">
            <a:solidFill>
              <a:schemeClr val="dk1"/>
            </a:solidFill>
            <a:effectLst/>
            <a:latin typeface="+mn-lt"/>
            <a:ea typeface="+mn-ea"/>
            <a:cs typeface="+mn-cs"/>
          </a:endParaRPr>
        </a:p>
        <a:p>
          <a:r>
            <a:rPr lang="en-GB" sz="1100">
              <a:solidFill>
                <a:schemeClr val="dk1"/>
              </a:solidFill>
              <a:effectLst/>
              <a:latin typeface="+mn-lt"/>
              <a:ea typeface="+mn-ea"/>
              <a:cs typeface="+mn-cs"/>
            </a:rPr>
            <a:t>An adjusting item is deemed to be significant if it amounts to EUR 20m or more. </a:t>
          </a:r>
          <a:r>
            <a:rPr lang="en-US" sz="1100">
              <a:solidFill>
                <a:schemeClr val="dk1"/>
              </a:solidFill>
              <a:effectLst/>
              <a:latin typeface="+mn-lt"/>
              <a:ea typeface="+mn-ea"/>
              <a:cs typeface="+mn-cs"/>
            </a:rPr>
            <a:t>All profits or losses on disposal of activities are adjusted whatever the amount they represent, as well as the year-to-date amortization and impairment on the intangible assets recognized throughout the Purchase Price Allocation (PPA) of the acquisitions. Reversals of provisions whose addition had been adjusted from income are also adjusted whatever the amount they represent. </a:t>
          </a:r>
          <a:endParaRPr lang="nl-BE"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971550</xdr:colOff>
          <xdr:row>0</xdr:row>
          <xdr:rowOff>0</xdr:rowOff>
        </xdr:to>
        <xdr:sp macro="" textlink="">
          <xdr:nvSpPr>
            <xdr:cNvPr id="3073" name="FPMExcelClientSheetOptionstb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ost.bpgnet.net\fs\DPT\BC%20Mail\02.%20MRS\01%20Reporting\01%20Monthly%20closing\2016\13.%20All%20months\Overview_PQM_per%20correction.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V_Classic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st.bpgnet.net\FS\DPT\BC%20Mail\02.%20MRS\01%20Reporting\01%20Monthly%20closing\2014\06.%20Jun\04.%20Key%20Figures%20&amp;%20MMR\REV_PQM%20Q2%202014%20with%20cor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MT"/>
      <sheetName val="Volumes"/>
      <sheetName val="Revenues"/>
      <sheetName val="PQM REV"/>
      <sheetName val="PQM GM"/>
      <sheetName val="Calc"/>
      <sheetName val="Parameters"/>
      <sheetName val="COGS"/>
      <sheetName val="VOL"/>
      <sheetName val="REV"/>
      <sheetName val="REV_2"/>
      <sheetName val="Volume Trend DRAFT 1"/>
      <sheetName val="Volume Trend FINAL"/>
      <sheetName val="Adjustments"/>
      <sheetName val="Sheet1"/>
      <sheetName val="Summary at product level"/>
      <sheetName val="incl"/>
      <sheetName val="Vol. Trend 2016"/>
      <sheetName val="Vol. Trend 2015"/>
      <sheetName val="Vol. Trend 2014"/>
      <sheetName val="Vol Trend 2014 excl Prefr"/>
      <sheetName val="Vol. Trend 2013"/>
      <sheetName val="Sheet2"/>
      <sheetName val="Main impacts 2013"/>
      <sheetName val="Transactional Mail"/>
      <sheetName val="Transactional Mail wo one-offs"/>
      <sheetName val="WD"/>
      <sheetName val="Elections Status"/>
      <sheetName val="Details Cash Alloc June"/>
      <sheetName val="SUM June MTH YTD"/>
      <sheetName val="SUM Q1 Q2"/>
      <sheetName val="SUM with corr"/>
      <sheetName val="VPCs"/>
      <sheetName val="Admin Other Top lossers"/>
      <sheetName val="Focus July 2014"/>
      <sheetName val="PQM Q2 vs Q1"/>
      <sheetName val="Rev June"/>
      <sheetName val="Sheet3"/>
    </sheetNames>
    <sheetDataSet>
      <sheetData sheetId="0">
        <row r="10">
          <cell r="D10" t="str">
            <v xml:space="preserve"> (1-2-3-4-5-6-7-8-9-10-11-12)</v>
          </cell>
          <cell r="E10" t="str">
            <v xml:space="preserve"> (1-2-3-4-5-6-7-8-9-10-11-12)</v>
          </cell>
          <cell r="F10" t="str">
            <v>No selection</v>
          </cell>
          <cell r="G10" t="str">
            <v>No selection</v>
          </cell>
        </row>
      </sheetData>
      <sheetData sheetId="1">
        <row r="11">
          <cell r="E11">
            <v>1</v>
          </cell>
          <cell r="J11" t="str">
            <v>CPG001</v>
          </cell>
        </row>
        <row r="37">
          <cell r="B37" t="str">
            <v>PF</v>
          </cell>
          <cell r="C37" t="str">
            <v>PF_D</v>
          </cell>
          <cell r="D37" t="str">
            <v>CPG</v>
          </cell>
        </row>
        <row r="38">
          <cell r="B38" t="str">
            <v>PF0001</v>
          </cell>
          <cell r="C38" t="str">
            <v>Admin Mail</v>
          </cell>
          <cell r="D38" t="str">
            <v>CPG002</v>
          </cell>
        </row>
        <row r="39">
          <cell r="B39" t="str">
            <v>PF0004</v>
          </cell>
          <cell r="C39" t="str">
            <v>Daily Mail</v>
          </cell>
          <cell r="D39" t="str">
            <v>CPG001</v>
          </cell>
        </row>
        <row r="40">
          <cell r="B40" t="str">
            <v>PF0008</v>
          </cell>
          <cell r="C40" t="str">
            <v>Direct Mail Addressed</v>
          </cell>
          <cell r="D40" t="str">
            <v>CPG010</v>
          </cell>
        </row>
        <row r="41">
          <cell r="B41" t="str">
            <v>PF0009</v>
          </cell>
          <cell r="C41" t="str">
            <v>Unaddressed</v>
          </cell>
          <cell r="D41" t="str">
            <v>CPG011</v>
          </cell>
        </row>
        <row r="42">
          <cell r="B42" t="str">
            <v>PF0010</v>
          </cell>
          <cell r="C42" t="str">
            <v>Divers</v>
          </cell>
          <cell r="D42" t="str">
            <v>CPG023</v>
          </cell>
        </row>
        <row r="43">
          <cell r="B43" t="str">
            <v>PF0021</v>
          </cell>
          <cell r="C43" t="str">
            <v>Inbound Mail &amp; Packets non contractual</v>
          </cell>
          <cell r="D43" t="str">
            <v>CPG014</v>
          </cell>
        </row>
        <row r="44">
          <cell r="B44" t="str">
            <v>PF0022</v>
          </cell>
          <cell r="C44" t="str">
            <v>Invoice to the State</v>
          </cell>
          <cell r="D44" t="str">
            <v>CPG022</v>
          </cell>
        </row>
        <row r="45">
          <cell r="B45" t="str">
            <v>PF0028</v>
          </cell>
          <cell r="C45" t="str">
            <v>International  Parcels</v>
          </cell>
          <cell r="D45" t="str">
            <v>CPG016</v>
          </cell>
        </row>
        <row r="46">
          <cell r="B46" t="str">
            <v>PF0029</v>
          </cell>
          <cell r="C46" t="str">
            <v>Philately</v>
          </cell>
          <cell r="D46" t="str">
            <v>CPG006</v>
          </cell>
        </row>
        <row r="47">
          <cell r="B47" t="str">
            <v>PF0030</v>
          </cell>
          <cell r="C47" t="str">
            <v>Newspapers</v>
          </cell>
          <cell r="D47" t="str">
            <v>CPG013</v>
          </cell>
        </row>
        <row r="48">
          <cell r="B48" t="str">
            <v>PF0032</v>
          </cell>
          <cell r="C48" t="str">
            <v>Registered Mail</v>
          </cell>
          <cell r="D48" t="str">
            <v>CPG001</v>
          </cell>
        </row>
        <row r="49">
          <cell r="B49" t="str">
            <v>PF0038</v>
          </cell>
          <cell r="C49" t="str">
            <v>Collect and Handling</v>
          </cell>
          <cell r="D49" t="str">
            <v>CPG030</v>
          </cell>
        </row>
        <row r="50">
          <cell r="B50" t="str">
            <v>PF0039</v>
          </cell>
          <cell r="C50" t="str">
            <v>DOC VAS</v>
          </cell>
          <cell r="D50" t="str">
            <v>CPG030</v>
          </cell>
        </row>
        <row r="51">
          <cell r="B51" t="str">
            <v>PF0040</v>
          </cell>
          <cell r="C51" t="str">
            <v>CASH MAFF</v>
          </cell>
          <cell r="D51" t="str">
            <v>CPG001</v>
          </cell>
        </row>
        <row r="52">
          <cell r="B52" t="str">
            <v>PF0042</v>
          </cell>
          <cell r="C52" t="str">
            <v>Retailer Products</v>
          </cell>
          <cell r="D52" t="str">
            <v>CPG020</v>
          </cell>
        </row>
        <row r="53">
          <cell r="B53" t="str">
            <v>PF0044</v>
          </cell>
          <cell r="C53" t="str">
            <v>Financial Products</v>
          </cell>
          <cell r="D53" t="str">
            <v>CPG018</v>
          </cell>
        </row>
        <row r="54">
          <cell r="B54" t="str">
            <v>PF0047</v>
          </cell>
          <cell r="C54" t="str">
            <v>BPACK National Contract</v>
          </cell>
          <cell r="D54" t="str">
            <v>CPG003</v>
          </cell>
        </row>
        <row r="55">
          <cell r="B55" t="str">
            <v>PF0050</v>
          </cell>
          <cell r="C55" t="str">
            <v>bpost Bank products</v>
          </cell>
          <cell r="D55" t="str">
            <v>CPG017</v>
          </cell>
        </row>
        <row r="56">
          <cell r="B56" t="str">
            <v>PF0051</v>
          </cell>
          <cell r="C56" t="str">
            <v>Data</v>
          </cell>
          <cell r="D56" t="str">
            <v>CPG012</v>
          </cell>
        </row>
        <row r="57">
          <cell r="B57" t="str">
            <v>PF0052</v>
          </cell>
          <cell r="C57" t="str">
            <v>Financial Public Solutions</v>
          </cell>
          <cell r="D57" t="str">
            <v>CPG019</v>
          </cell>
        </row>
        <row r="58">
          <cell r="B58" t="str">
            <v>PF0054</v>
          </cell>
          <cell r="C58" t="str">
            <v>International Business Mail &amp; Packets</v>
          </cell>
          <cell r="D58" t="str">
            <v>CPG015</v>
          </cell>
        </row>
        <row r="59">
          <cell r="B59" t="str">
            <v>PF0055</v>
          </cell>
          <cell r="C59" t="str">
            <v>International Direct Marketing</v>
          </cell>
          <cell r="D59" t="str">
            <v>CPG015</v>
          </cell>
        </row>
        <row r="60">
          <cell r="B60" t="str">
            <v>PF0056</v>
          </cell>
          <cell r="C60" t="str">
            <v>International Other</v>
          </cell>
          <cell r="D60" t="str">
            <v>CPG015</v>
          </cell>
        </row>
        <row r="61">
          <cell r="B61" t="str">
            <v>PF0057</v>
          </cell>
          <cell r="C61" t="str">
            <v>Cash Stamps</v>
          </cell>
          <cell r="D61" t="str">
            <v>CPG001</v>
          </cell>
        </row>
        <row r="62">
          <cell r="B62" t="str">
            <v>PF0058</v>
          </cell>
          <cell r="C62" t="str">
            <v>Certipost</v>
          </cell>
          <cell r="D62" t="str">
            <v>CPG029</v>
          </cell>
        </row>
        <row r="63">
          <cell r="B63" t="str">
            <v>PF0059</v>
          </cell>
          <cell r="C63" t="str">
            <v>Special Logistics</v>
          </cell>
          <cell r="D63" t="str">
            <v>CPG003</v>
          </cell>
        </row>
        <row r="64">
          <cell r="B64" t="str">
            <v>PF0061</v>
          </cell>
          <cell r="C64" t="str">
            <v>Exbo</v>
          </cell>
          <cell r="D64" t="str">
            <v>CPG029</v>
          </cell>
        </row>
        <row r="65">
          <cell r="B65" t="str">
            <v>PF0062</v>
          </cell>
          <cell r="C65" t="str">
            <v>Inbound Parcels</v>
          </cell>
          <cell r="D65" t="str">
            <v>CPG027</v>
          </cell>
        </row>
        <row r="66">
          <cell r="B66" t="str">
            <v>PF0064</v>
          </cell>
          <cell r="C66" t="str">
            <v>Periodicals</v>
          </cell>
          <cell r="D66" t="str">
            <v>CPG013</v>
          </cell>
        </row>
        <row r="67">
          <cell r="B67" t="str">
            <v>PF0065</v>
          </cell>
          <cell r="C67" t="str">
            <v>Press Adjacencies</v>
          </cell>
          <cell r="D67" t="str">
            <v>CPG013</v>
          </cell>
        </row>
        <row r="68">
          <cell r="B68" t="str">
            <v>PF0066</v>
          </cell>
          <cell r="C68" t="str">
            <v>Speos</v>
          </cell>
          <cell r="D68" t="str">
            <v>CPG029</v>
          </cell>
        </row>
        <row r="69">
          <cell r="B69" t="str">
            <v>PF0067</v>
          </cell>
          <cell r="C69" t="str">
            <v>BPACK WORLD Contract</v>
          </cell>
          <cell r="D69" t="str">
            <v>CPG003</v>
          </cell>
        </row>
        <row r="70">
          <cell r="B70" t="str">
            <v>PF0068</v>
          </cell>
          <cell r="C70" t="str">
            <v>BPACK WORLD Prepaid</v>
          </cell>
          <cell r="D70" t="str">
            <v>CPG003</v>
          </cell>
        </row>
        <row r="71">
          <cell r="B71" t="str">
            <v>PF0069</v>
          </cell>
          <cell r="C71" t="str">
            <v>BPACK National Prepaid</v>
          </cell>
          <cell r="D71" t="str">
            <v>CPG003</v>
          </cell>
        </row>
        <row r="72">
          <cell r="B72" t="str">
            <v>PF0070</v>
          </cell>
          <cell r="C72" t="str">
            <v>BPACK Other</v>
          </cell>
          <cell r="D72" t="str">
            <v>CPG003</v>
          </cell>
        </row>
        <row r="73">
          <cell r="B73" t="str">
            <v>PF0072</v>
          </cell>
          <cell r="C73" t="str">
            <v>BPACK WORLD MAF</v>
          </cell>
          <cell r="D73" t="str">
            <v>CPG003</v>
          </cell>
        </row>
        <row r="74">
          <cell r="B74" t="str">
            <v>PF0073</v>
          </cell>
          <cell r="C74" t="str">
            <v>Bpack ELP</v>
          </cell>
          <cell r="D74" t="str">
            <v>CPG025</v>
          </cell>
        </row>
        <row r="75">
          <cell r="B75" t="str">
            <v>PF0074</v>
          </cell>
          <cell r="C75" t="str">
            <v>BPACK National MAF</v>
          </cell>
          <cell r="D75" t="str">
            <v>CPG003</v>
          </cell>
        </row>
        <row r="76">
          <cell r="B76" t="str">
            <v>PF0076</v>
          </cell>
          <cell r="C76" t="str">
            <v>Cleanmail</v>
          </cell>
          <cell r="D76" t="str">
            <v>CPG002</v>
          </cell>
        </row>
        <row r="77">
          <cell r="B77" t="str">
            <v>PF0077</v>
          </cell>
          <cell r="C77" t="str">
            <v>Outbound  Mail PP-UVRD-VAS</v>
          </cell>
          <cell r="D77" t="str">
            <v>CPG001</v>
          </cell>
        </row>
        <row r="78">
          <cell r="B78" t="str">
            <v>PF0078</v>
          </cell>
          <cell r="C78" t="str">
            <v>Daily National MAFF</v>
          </cell>
          <cell r="D78" t="str">
            <v>CPG001</v>
          </cell>
        </row>
        <row r="79">
          <cell r="B79" t="str">
            <v>PF0079</v>
          </cell>
          <cell r="C79" t="str">
            <v>Outbound Mail MAF</v>
          </cell>
          <cell r="D79" t="str">
            <v>CPG001</v>
          </cell>
        </row>
        <row r="80">
          <cell r="B80" t="str">
            <v>PF0080</v>
          </cell>
          <cell r="C80" t="str">
            <v>Registered National MAFF</v>
          </cell>
          <cell r="D80" t="str">
            <v>CPG001</v>
          </cell>
        </row>
        <row r="81">
          <cell r="B81" t="str">
            <v>PF0081</v>
          </cell>
          <cell r="C81" t="str">
            <v>Daily National PP/UVRD/VAS</v>
          </cell>
          <cell r="D81" t="str">
            <v>CPG001</v>
          </cell>
        </row>
        <row r="82">
          <cell r="B82" t="str">
            <v>PF0082</v>
          </cell>
          <cell r="C82" t="str">
            <v>Registered National PP/UVRD/VAS</v>
          </cell>
          <cell r="D82" t="str">
            <v>CPG001</v>
          </cell>
        </row>
        <row r="83">
          <cell r="B83" t="str">
            <v>PF0083</v>
          </cell>
          <cell r="C83" t="str">
            <v>Shop &amp; Deliver</v>
          </cell>
          <cell r="D83" t="str">
            <v>CPG026</v>
          </cell>
        </row>
        <row r="84">
          <cell r="B84" t="str">
            <v>PF0084</v>
          </cell>
          <cell r="C84" t="str">
            <v>Inbound Direct Mail contractual</v>
          </cell>
          <cell r="D84" t="str">
            <v>CPG014</v>
          </cell>
        </row>
        <row r="85">
          <cell r="B85" t="str">
            <v>PF0085</v>
          </cell>
          <cell r="C85" t="str">
            <v>bpack VAS</v>
          </cell>
          <cell r="D85" t="str">
            <v>CPG028</v>
          </cell>
        </row>
        <row r="86">
          <cell r="B86" t="str">
            <v>PF0086</v>
          </cell>
          <cell r="C86" t="str">
            <v>International VAS</v>
          </cell>
          <cell r="D86" t="str">
            <v>CPG028</v>
          </cell>
        </row>
        <row r="87">
          <cell r="B87" t="str">
            <v>PF0087</v>
          </cell>
          <cell r="C87" t="str">
            <v>Reinvoicing International subsidiaries</v>
          </cell>
          <cell r="D87" t="str">
            <v>CPG023</v>
          </cell>
        </row>
        <row r="88">
          <cell r="B88" t="str">
            <v>PF0090</v>
          </cell>
          <cell r="C88" t="str">
            <v>Daily National Stamps</v>
          </cell>
          <cell r="D88" t="str">
            <v>CPG001</v>
          </cell>
        </row>
        <row r="89">
          <cell r="B89" t="str">
            <v>PF0091</v>
          </cell>
          <cell r="C89" t="str">
            <v>Daily National Labels</v>
          </cell>
          <cell r="D89" t="str">
            <v>CPG001</v>
          </cell>
        </row>
        <row r="90">
          <cell r="B90" t="str">
            <v>PF0092</v>
          </cell>
          <cell r="C90" t="str">
            <v>Daily National Prefranked</v>
          </cell>
          <cell r="D90" t="str">
            <v>CPG001</v>
          </cell>
        </row>
        <row r="91">
          <cell r="B91" t="str">
            <v>PF0093</v>
          </cell>
          <cell r="C91" t="str">
            <v>Registered National Stamps</v>
          </cell>
          <cell r="D91" t="str">
            <v>CPG001</v>
          </cell>
        </row>
        <row r="92">
          <cell r="B92" t="str">
            <v>PF0094</v>
          </cell>
          <cell r="C92" t="str">
            <v>Registered National Labels</v>
          </cell>
          <cell r="D92" t="str">
            <v>CPG001</v>
          </cell>
        </row>
        <row r="93">
          <cell r="B93" t="str">
            <v>PF0095</v>
          </cell>
          <cell r="C93" t="str">
            <v>Outbound Mail Stamps</v>
          </cell>
          <cell r="D93" t="str">
            <v>CPG001</v>
          </cell>
        </row>
        <row r="94">
          <cell r="B94" t="str">
            <v>PF0096</v>
          </cell>
          <cell r="C94" t="str">
            <v>Outbound Mail Labels</v>
          </cell>
          <cell r="D94" t="str">
            <v>CPG001</v>
          </cell>
        </row>
        <row r="96">
          <cell r="B96" t="str">
            <v>S5</v>
          </cell>
          <cell r="C96" t="str">
            <v>S5_D</v>
          </cell>
          <cell r="D96" t="str">
            <v>PF</v>
          </cell>
          <cell r="E96" t="str">
            <v>PF_D</v>
          </cell>
          <cell r="F96" t="str">
            <v>ITTS</v>
          </cell>
          <cell r="G96" t="str">
            <v>EXCL</v>
          </cell>
        </row>
        <row r="97">
          <cell r="B97" t="str">
            <v>S00000000</v>
          </cell>
          <cell r="C97" t="str">
            <v>NVT</v>
          </cell>
          <cell r="D97" t="str">
            <v>#Error, no current connection.</v>
          </cell>
          <cell r="E97" t="str">
            <v>Divers</v>
          </cell>
          <cell r="F97" t="str">
            <v>N</v>
          </cell>
          <cell r="G97" t="str">
            <v>N</v>
          </cell>
        </row>
        <row r="98">
          <cell r="B98" t="str">
            <v>S00000030</v>
          </cell>
          <cell r="C98" t="str">
            <v>Dubbel vakantiegeld van bedienden en werknemers</v>
          </cell>
          <cell r="D98" t="str">
            <v>#Error, no current connection.</v>
          </cell>
          <cell r="E98" t="str">
            <v>Divers</v>
          </cell>
          <cell r="F98" t="str">
            <v>N</v>
          </cell>
          <cell r="G98" t="str">
            <v>N</v>
          </cell>
        </row>
        <row r="99">
          <cell r="B99" t="str">
            <v>S00000231</v>
          </cell>
          <cell r="C99" t="str">
            <v>Int.Mandaten : Intbet-unmapped</v>
          </cell>
          <cell r="D99" t="str">
            <v>#Error, no current connection.</v>
          </cell>
          <cell r="E99" t="str">
            <v>BPACK Other</v>
          </cell>
          <cell r="F99" t="str">
            <v>N</v>
          </cell>
          <cell r="G99" t="str">
            <v>N</v>
          </cell>
        </row>
        <row r="100">
          <cell r="B100" t="str">
            <v>S00000300</v>
          </cell>
          <cell r="C100" t="str">
            <v>Account Ownership Project</v>
          </cell>
          <cell r="D100" t="str">
            <v>#Error, no current connection.</v>
          </cell>
          <cell r="E100" t="str">
            <v>Divers</v>
          </cell>
          <cell r="F100" t="str">
            <v>N</v>
          </cell>
          <cell r="G100" t="str">
            <v>N</v>
          </cell>
        </row>
        <row r="101">
          <cell r="B101" t="str">
            <v>S00000323</v>
          </cell>
          <cell r="C101" t="str">
            <v>ONDERHOUD VAN VOERTUIGEN ONDER CONTRACT MAAR WAARVAN HET ONDERHOUD NIET BEGREPEN IS IN HET CONTACT</v>
          </cell>
          <cell r="D101" t="str">
            <v>#Error, no current connection.</v>
          </cell>
          <cell r="E101" t="str">
            <v>Divers</v>
          </cell>
          <cell r="F101" t="str">
            <v>N</v>
          </cell>
          <cell r="G101" t="str">
            <v>N</v>
          </cell>
        </row>
        <row r="102">
          <cell r="B102" t="str">
            <v>S00000395</v>
          </cell>
          <cell r="C102" t="str">
            <v>Te factureren aan de Filialen</v>
          </cell>
          <cell r="D102" t="str">
            <v>#Error, no current connection.</v>
          </cell>
          <cell r="E102" t="str">
            <v>Divers</v>
          </cell>
          <cell r="F102" t="str">
            <v>N</v>
          </cell>
          <cell r="G102" t="str">
            <v>N</v>
          </cell>
        </row>
        <row r="103">
          <cell r="B103" t="str">
            <v>S00000475</v>
          </cell>
          <cell r="C103" t="str">
            <v>Hallmark Postshop</v>
          </cell>
          <cell r="D103" t="str">
            <v>#Error, no current connection.</v>
          </cell>
          <cell r="E103" t="str">
            <v>Retailer Products</v>
          </cell>
          <cell r="F103" t="str">
            <v>N</v>
          </cell>
          <cell r="G103" t="str">
            <v>N</v>
          </cell>
        </row>
        <row r="104">
          <cell r="B104" t="str">
            <v>S00000477</v>
          </cell>
          <cell r="C104" t="str">
            <v>Kortingsbon</v>
          </cell>
          <cell r="D104" t="str">
            <v>#Error, no current connection.</v>
          </cell>
          <cell r="E104" t="str">
            <v>Retailer Products</v>
          </cell>
          <cell r="F104" t="str">
            <v>N</v>
          </cell>
          <cell r="G104" t="str">
            <v>N</v>
          </cell>
        </row>
        <row r="105">
          <cell r="B105" t="str">
            <v>S00000479</v>
          </cell>
          <cell r="C105" t="str">
            <v>Taxipost</v>
          </cell>
          <cell r="D105" t="str">
            <v>#Error, no current connection.</v>
          </cell>
          <cell r="E105" t="str">
            <v>BPACK Other</v>
          </cell>
          <cell r="F105" t="str">
            <v>N</v>
          </cell>
          <cell r="G105" t="str">
            <v>N</v>
          </cell>
        </row>
        <row r="106">
          <cell r="B106" t="str">
            <v>S00000516</v>
          </cell>
          <cell r="C106" t="str">
            <v>Drank</v>
          </cell>
          <cell r="D106" t="str">
            <v>#Error, no current connection.</v>
          </cell>
          <cell r="E106" t="str">
            <v>Divers</v>
          </cell>
          <cell r="F106" t="str">
            <v>N</v>
          </cell>
          <cell r="G106" t="str">
            <v>N</v>
          </cell>
        </row>
        <row r="107">
          <cell r="B107" t="str">
            <v>S00000605</v>
          </cell>
          <cell r="C107" t="str">
            <v>REINVOICING IOPS</v>
          </cell>
          <cell r="D107" t="str">
            <v>#Error, no current connection.</v>
          </cell>
          <cell r="E107" t="str">
            <v>Reinvoicing International subsidiaries</v>
          </cell>
          <cell r="F107" t="str">
            <v>N</v>
          </cell>
          <cell r="G107" t="str">
            <v>N</v>
          </cell>
        </row>
        <row r="108">
          <cell r="B108" t="str">
            <v>S00000606</v>
          </cell>
          <cell r="C108" t="str">
            <v>REINVOICING BPI</v>
          </cell>
          <cell r="D108" t="str">
            <v>#Error, no current connection.</v>
          </cell>
          <cell r="E108" t="str">
            <v>Reinvoicing International subsidiaries</v>
          </cell>
          <cell r="F108" t="str">
            <v>N</v>
          </cell>
          <cell r="G108" t="str">
            <v>N</v>
          </cell>
        </row>
        <row r="109">
          <cell r="B109" t="str">
            <v>S00001600</v>
          </cell>
          <cell r="C109" t="str">
            <v>Revenue recognition Stamps</v>
          </cell>
          <cell r="D109" t="str">
            <v>#Error, no current connection.</v>
          </cell>
          <cell r="E109" t="str">
            <v>Divers</v>
          </cell>
          <cell r="F109" t="str">
            <v>N</v>
          </cell>
          <cell r="G109" t="str">
            <v>N</v>
          </cell>
        </row>
        <row r="110">
          <cell r="B110" t="str">
            <v>S00001601</v>
          </cell>
          <cell r="C110" t="str">
            <v>Revenue recognition MAFF</v>
          </cell>
          <cell r="D110" t="str">
            <v>#Error, no current connection.</v>
          </cell>
          <cell r="E110" t="str">
            <v>Divers</v>
          </cell>
          <cell r="F110" t="str">
            <v>N</v>
          </cell>
          <cell r="G110" t="str">
            <v>N</v>
          </cell>
        </row>
        <row r="111">
          <cell r="B111" t="str">
            <v>S00001602</v>
          </cell>
          <cell r="C111" t="str">
            <v>Revenue recognition other prepaid Mail &amp; Parcels products</v>
          </cell>
          <cell r="D111" t="str">
            <v>#Error, no current connection.</v>
          </cell>
          <cell r="E111" t="str">
            <v>Divers</v>
          </cell>
          <cell r="F111" t="str">
            <v>N</v>
          </cell>
          <cell r="G111" t="str">
            <v>N</v>
          </cell>
        </row>
        <row r="112">
          <cell r="B112" t="str">
            <v>S00001710</v>
          </cell>
          <cell r="C112" t="str">
            <v>Reinvoicing International Parcels to MSI</v>
          </cell>
          <cell r="D112" t="str">
            <v>#Error, no current connection.</v>
          </cell>
          <cell r="E112" t="str">
            <v>Reinvoicing International subsidiaries</v>
          </cell>
          <cell r="F112" t="str">
            <v>N</v>
          </cell>
          <cell r="G112" t="str">
            <v>N</v>
          </cell>
        </row>
        <row r="113">
          <cell r="B113" t="str">
            <v>S00001711</v>
          </cell>
          <cell r="C113" t="str">
            <v>Reinvoicing International Parcels to bpost UK</v>
          </cell>
          <cell r="D113" t="str">
            <v>#Error, no current connection.</v>
          </cell>
          <cell r="E113" t="str">
            <v>Reinvoicing International subsidiaries</v>
          </cell>
          <cell r="F113" t="str">
            <v>N</v>
          </cell>
          <cell r="G113" t="str">
            <v>N</v>
          </cell>
        </row>
        <row r="114">
          <cell r="B114" t="str">
            <v>S00001712</v>
          </cell>
          <cell r="C114" t="str">
            <v>Reinvoicing International Parcels to bpost HK</v>
          </cell>
          <cell r="D114" t="str">
            <v>#Error, no current connection.</v>
          </cell>
          <cell r="E114" t="str">
            <v>Reinvoicing International subsidiaries</v>
          </cell>
          <cell r="F114" t="str">
            <v>N</v>
          </cell>
          <cell r="G114" t="str">
            <v>N</v>
          </cell>
        </row>
        <row r="115">
          <cell r="B115" t="str">
            <v>S00001713</v>
          </cell>
          <cell r="C115" t="str">
            <v>Reinvoicing International Parcels to bpost SG</v>
          </cell>
          <cell r="D115" t="str">
            <v>#Error, no current connection.</v>
          </cell>
          <cell r="E115" t="str">
            <v>Reinvoicing International subsidiaries</v>
          </cell>
          <cell r="F115" t="str">
            <v>N</v>
          </cell>
          <cell r="G115" t="str">
            <v>N</v>
          </cell>
        </row>
        <row r="116">
          <cell r="B116" t="str">
            <v>S00001714</v>
          </cell>
          <cell r="C116" t="str">
            <v>Reinvoicing international mail &amp; packets to MSI</v>
          </cell>
          <cell r="D116" t="str">
            <v>#Error, no current connection.</v>
          </cell>
          <cell r="E116" t="str">
            <v>Reinvoicing International subsidiaries</v>
          </cell>
          <cell r="F116" t="str">
            <v>N</v>
          </cell>
          <cell r="G116" t="str">
            <v>N</v>
          </cell>
        </row>
        <row r="117">
          <cell r="B117" t="str">
            <v>S00001715</v>
          </cell>
          <cell r="C117" t="str">
            <v>Reinvoicing international mail &amp; packets to bpost UK</v>
          </cell>
          <cell r="D117" t="str">
            <v>#Error, no current connection.</v>
          </cell>
          <cell r="E117" t="str">
            <v>Reinvoicing International subsidiaries</v>
          </cell>
          <cell r="F117" t="str">
            <v>N</v>
          </cell>
          <cell r="G117" t="str">
            <v>N</v>
          </cell>
        </row>
        <row r="118">
          <cell r="B118" t="str">
            <v>S00001716</v>
          </cell>
          <cell r="C118" t="str">
            <v>Reinvoicing international mail &amp; packets to bpost SG</v>
          </cell>
          <cell r="D118" t="str">
            <v>#Error, no current connection.</v>
          </cell>
          <cell r="E118" t="str">
            <v>Reinvoicing International subsidiaries</v>
          </cell>
          <cell r="F118" t="str">
            <v>N</v>
          </cell>
          <cell r="G118" t="str">
            <v>N</v>
          </cell>
        </row>
        <row r="119">
          <cell r="B119" t="str">
            <v>S00001717</v>
          </cell>
          <cell r="C119" t="str">
            <v>Reinvoicing international mail &amp; packets to bpost HK</v>
          </cell>
          <cell r="D119" t="str">
            <v>#Error, no current connection.</v>
          </cell>
          <cell r="E119" t="str">
            <v>Reinvoicing International subsidiaries</v>
          </cell>
          <cell r="F119" t="str">
            <v>N</v>
          </cell>
          <cell r="G119" t="str">
            <v>N</v>
          </cell>
        </row>
        <row r="120">
          <cell r="B120" t="str">
            <v>S00001718</v>
          </cell>
          <cell r="C120" t="str">
            <v>Reinvoicing international mail &amp; packets to bpost China</v>
          </cell>
          <cell r="D120" t="str">
            <v>#Error, no current connection.</v>
          </cell>
          <cell r="E120" t="str">
            <v>Reinvoicing International subsidiaries</v>
          </cell>
          <cell r="F120" t="str">
            <v>N</v>
          </cell>
          <cell r="G120" t="str">
            <v>N</v>
          </cell>
        </row>
        <row r="121">
          <cell r="B121" t="str">
            <v>S00001719</v>
          </cell>
          <cell r="C121" t="str">
            <v>Reinvoicing International Parcels to bpost China</v>
          </cell>
          <cell r="D121" t="str">
            <v>#Error, no current connection.</v>
          </cell>
          <cell r="E121" t="str">
            <v>Reinvoicing International subsidiaries</v>
          </cell>
          <cell r="F121" t="str">
            <v>N</v>
          </cell>
          <cell r="G121" t="str">
            <v>N</v>
          </cell>
        </row>
        <row r="122">
          <cell r="B122" t="str">
            <v>S00001720</v>
          </cell>
          <cell r="C122" t="str">
            <v>Reinvoicing international mail &amp; packets to bpost SA</v>
          </cell>
          <cell r="D122" t="str">
            <v>#Error, no current connection.</v>
          </cell>
          <cell r="E122" t="str">
            <v>Reinvoicing International subsidiaries</v>
          </cell>
          <cell r="F122" t="str">
            <v>N</v>
          </cell>
          <cell r="G122" t="str">
            <v>N</v>
          </cell>
        </row>
        <row r="123">
          <cell r="B123" t="str">
            <v>S00001721</v>
          </cell>
          <cell r="C123" t="str">
            <v>Reinvoicing International Parcels to bpost SA</v>
          </cell>
          <cell r="D123" t="str">
            <v>#Error, no current connection.</v>
          </cell>
          <cell r="E123" t="str">
            <v>Reinvoicing International subsidiaries</v>
          </cell>
          <cell r="F123" t="str">
            <v>N</v>
          </cell>
          <cell r="G123" t="str">
            <v>N</v>
          </cell>
        </row>
        <row r="124">
          <cell r="B124" t="str">
            <v>S00001722</v>
          </cell>
          <cell r="C124" t="str">
            <v>Reinvoicing international mail &amp; packets to BPI NV</v>
          </cell>
          <cell r="D124" t="str">
            <v>#Error, no current connection.</v>
          </cell>
          <cell r="E124" t="str">
            <v>Reinvoicing International subsidiaries</v>
          </cell>
          <cell r="F124" t="str">
            <v>N</v>
          </cell>
          <cell r="G124" t="str">
            <v>N</v>
          </cell>
        </row>
        <row r="125">
          <cell r="B125" t="str">
            <v>S00001723</v>
          </cell>
          <cell r="C125" t="str">
            <v>Reinvoicing International Parcels to BPI NV</v>
          </cell>
          <cell r="D125" t="str">
            <v>#Error, no current connection.</v>
          </cell>
          <cell r="E125" t="str">
            <v>Reinvoicing International subsidiaries</v>
          </cell>
          <cell r="F125" t="str">
            <v>N</v>
          </cell>
          <cell r="G125" t="str">
            <v>N</v>
          </cell>
        </row>
        <row r="126">
          <cell r="B126" t="str">
            <v>S00001724</v>
          </cell>
          <cell r="C126" t="str">
            <v>Reinvoicing other costs to MSI</v>
          </cell>
          <cell r="D126" t="str">
            <v>#Error, no current connection.</v>
          </cell>
          <cell r="E126" t="str">
            <v>Reinvoicing International subsidiaries</v>
          </cell>
          <cell r="F126" t="str">
            <v>N</v>
          </cell>
          <cell r="G126" t="str">
            <v>N</v>
          </cell>
        </row>
        <row r="127">
          <cell r="B127" t="str">
            <v>S00001725</v>
          </cell>
          <cell r="C127" t="str">
            <v>Reinvoicing other costs to bpost UK</v>
          </cell>
          <cell r="D127" t="str">
            <v>#Error, no current connection.</v>
          </cell>
          <cell r="E127" t="str">
            <v>Reinvoicing International subsidiaries</v>
          </cell>
          <cell r="F127" t="str">
            <v>N</v>
          </cell>
          <cell r="G127" t="str">
            <v>N</v>
          </cell>
        </row>
        <row r="128">
          <cell r="B128" t="str">
            <v>S00001726</v>
          </cell>
          <cell r="C128" t="str">
            <v>Reinvoicing other costs to bpost SG</v>
          </cell>
          <cell r="D128" t="str">
            <v>#Error, no current connection.</v>
          </cell>
          <cell r="E128" t="str">
            <v>Reinvoicing International subsidiaries</v>
          </cell>
          <cell r="F128" t="str">
            <v>N</v>
          </cell>
          <cell r="G128" t="str">
            <v>N</v>
          </cell>
        </row>
        <row r="129">
          <cell r="B129" t="str">
            <v>S00001727</v>
          </cell>
          <cell r="C129" t="str">
            <v>Reinvoicing other costs to bpost HK</v>
          </cell>
          <cell r="D129" t="str">
            <v>#Error, no current connection.</v>
          </cell>
          <cell r="E129" t="str">
            <v>Reinvoicing International subsidiaries</v>
          </cell>
          <cell r="F129" t="str">
            <v>N</v>
          </cell>
          <cell r="G129" t="str">
            <v>N</v>
          </cell>
        </row>
        <row r="130">
          <cell r="B130" t="str">
            <v>S00001728</v>
          </cell>
          <cell r="C130" t="str">
            <v>Reinvoicing other costs to bpost China</v>
          </cell>
          <cell r="D130" t="str">
            <v>#Error, no current connection.</v>
          </cell>
          <cell r="E130" t="str">
            <v>Reinvoicing International subsidiaries</v>
          </cell>
          <cell r="F130" t="str">
            <v>N</v>
          </cell>
          <cell r="G130" t="str">
            <v>N</v>
          </cell>
        </row>
        <row r="131">
          <cell r="B131" t="str">
            <v>S00001729</v>
          </cell>
          <cell r="C131" t="str">
            <v>Reinvoicing other costs to Special Logisitics</v>
          </cell>
          <cell r="D131" t="str">
            <v>#Error, no current connection.</v>
          </cell>
          <cell r="E131" t="str">
            <v>Reinvoicing International subsidiaries</v>
          </cell>
          <cell r="F131" t="str">
            <v>N</v>
          </cell>
          <cell r="G131" t="str">
            <v>N</v>
          </cell>
        </row>
        <row r="132">
          <cell r="B132" t="str">
            <v>S00001730</v>
          </cell>
          <cell r="C132" t="str">
            <v>Reinvoicing other costs to bpost SA</v>
          </cell>
          <cell r="D132" t="str">
            <v>#Error, no current connection.</v>
          </cell>
          <cell r="E132" t="str">
            <v>DOC VAS</v>
          </cell>
          <cell r="F132" t="str">
            <v>N</v>
          </cell>
          <cell r="G132" t="str">
            <v>N</v>
          </cell>
        </row>
        <row r="133">
          <cell r="B133" t="str">
            <v>S00001731</v>
          </cell>
          <cell r="C133" t="str">
            <v>Reinvoicing international mail &amp; packets to Landma</v>
          </cell>
          <cell r="D133" t="str">
            <v>#Error, no current connection.</v>
          </cell>
          <cell r="E133" t="str">
            <v>DOC VAS</v>
          </cell>
          <cell r="F133" t="str">
            <v>N</v>
          </cell>
          <cell r="G133" t="str">
            <v>N</v>
          </cell>
        </row>
        <row r="134">
          <cell r="B134" t="str">
            <v>S00001732</v>
          </cell>
          <cell r="C134" t="str">
            <v>Reinvoicing International Parcels to Landmark</v>
          </cell>
          <cell r="D134" t="str">
            <v>#Error, no current connection.</v>
          </cell>
          <cell r="E134" t="str">
            <v>DOC VAS</v>
          </cell>
          <cell r="F134" t="str">
            <v>N</v>
          </cell>
          <cell r="G134" t="str">
            <v>N</v>
          </cell>
        </row>
        <row r="135">
          <cell r="B135" t="str">
            <v>S00001733</v>
          </cell>
          <cell r="C135" t="str">
            <v>Reinvoicing other costs to Landmark</v>
          </cell>
          <cell r="D135" t="str">
            <v>#Error, no current connection.</v>
          </cell>
          <cell r="E135" t="str">
            <v>DOC VAS</v>
          </cell>
          <cell r="F135" t="str">
            <v>N</v>
          </cell>
          <cell r="G135" t="str">
            <v>N</v>
          </cell>
        </row>
        <row r="136">
          <cell r="B136" t="str">
            <v>S00001734</v>
          </cell>
          <cell r="C136" t="str">
            <v xml:space="preserve">Reinvoicing international mail &amp; packets to bpost </v>
          </cell>
          <cell r="D136" t="str">
            <v>#Error, no current connection.</v>
          </cell>
          <cell r="E136" t="str">
            <v>DOC VAS</v>
          </cell>
          <cell r="F136" t="str">
            <v>N</v>
          </cell>
          <cell r="G136" t="str">
            <v>N</v>
          </cell>
        </row>
        <row r="137">
          <cell r="B137" t="str">
            <v>S00001735</v>
          </cell>
          <cell r="C137" t="str">
            <v>Reinvoicing International Parcels to bpost US whol</v>
          </cell>
          <cell r="D137" t="str">
            <v>#Error, no current connection.</v>
          </cell>
          <cell r="E137" t="str">
            <v>DOC VAS</v>
          </cell>
          <cell r="F137" t="str">
            <v>N</v>
          </cell>
          <cell r="G137" t="str">
            <v>N</v>
          </cell>
        </row>
        <row r="138">
          <cell r="B138" t="str">
            <v>S00001736</v>
          </cell>
          <cell r="C138" t="str">
            <v>Reinvoicing other costs to bpost US wholesale</v>
          </cell>
          <cell r="D138" t="str">
            <v>#Error, no current connection.</v>
          </cell>
          <cell r="E138" t="str">
            <v>DOC VAS</v>
          </cell>
          <cell r="F138" t="str">
            <v>N</v>
          </cell>
          <cell r="G138" t="str">
            <v>N</v>
          </cell>
        </row>
        <row r="139">
          <cell r="B139" t="str">
            <v>S00001737</v>
          </cell>
          <cell r="C139" t="str">
            <v>Reinvoicing other costs to bpost US holdings</v>
          </cell>
          <cell r="D139" t="str">
            <v>#Error, no current connection.</v>
          </cell>
          <cell r="E139" t="str">
            <v>DOC VAS</v>
          </cell>
          <cell r="F139" t="str">
            <v>N</v>
          </cell>
          <cell r="G139" t="str">
            <v>N</v>
          </cell>
        </row>
        <row r="140">
          <cell r="B140" t="str">
            <v>S00012010</v>
          </cell>
          <cell r="C140" t="str">
            <v>Postabonnementen - Nationaal</v>
          </cell>
          <cell r="D140" t="str">
            <v>#Error, no current connection.</v>
          </cell>
          <cell r="E140" t="str">
            <v>Newspapers</v>
          </cell>
          <cell r="F140" t="str">
            <v>N</v>
          </cell>
          <cell r="G140" t="str">
            <v>N</v>
          </cell>
        </row>
        <row r="141">
          <cell r="B141" t="str">
            <v>S00012011</v>
          </cell>
          <cell r="C141" t="str">
            <v>Newspapers Subscriptions</v>
          </cell>
          <cell r="D141" t="str">
            <v>#Error, no current connection.</v>
          </cell>
          <cell r="E141" t="str">
            <v>Newspapers</v>
          </cell>
          <cell r="F141" t="str">
            <v>N</v>
          </cell>
          <cell r="G141" t="str">
            <v>N</v>
          </cell>
        </row>
        <row r="142">
          <cell r="B142" t="str">
            <v>S00012012</v>
          </cell>
          <cell r="C142" t="str">
            <v>Delta - Newspapers Inserts</v>
          </cell>
          <cell r="D142" t="str">
            <v>#Error, no current connection.</v>
          </cell>
          <cell r="E142" t="str">
            <v>Newspapers</v>
          </cell>
          <cell r="F142" t="str">
            <v>N</v>
          </cell>
          <cell r="G142" t="str">
            <v>Y</v>
          </cell>
        </row>
        <row r="143">
          <cell r="B143" t="str">
            <v>S00012013</v>
          </cell>
          <cell r="C143" t="str">
            <v>Newspapers Inserts</v>
          </cell>
          <cell r="D143" t="str">
            <v>#Error, no current connection.</v>
          </cell>
          <cell r="E143" t="str">
            <v>Newspapers</v>
          </cell>
          <cell r="F143" t="str">
            <v>N</v>
          </cell>
          <cell r="G143" t="str">
            <v>Y</v>
          </cell>
        </row>
        <row r="144">
          <cell r="B144" t="str">
            <v>S00012015</v>
          </cell>
          <cell r="C144" t="str">
            <v>Periodicals - PostAbo VZW/ASBL</v>
          </cell>
          <cell r="D144" t="str">
            <v>#Error, no current connection.</v>
          </cell>
          <cell r="E144" t="str">
            <v>Periodicals</v>
          </cell>
          <cell r="F144" t="str">
            <v>N</v>
          </cell>
          <cell r="G144" t="str">
            <v>N</v>
          </cell>
        </row>
        <row r="145">
          <cell r="B145" t="str">
            <v>S00012016</v>
          </cell>
          <cell r="C145" t="str">
            <v>Addressed Periodicals - Conv</v>
          </cell>
          <cell r="D145" t="str">
            <v>#Error, no current connection.</v>
          </cell>
          <cell r="E145" t="str">
            <v>Periodicals</v>
          </cell>
          <cell r="F145" t="str">
            <v>N</v>
          </cell>
          <cell r="G145" t="str">
            <v>N</v>
          </cell>
        </row>
        <row r="146">
          <cell r="B146" t="str">
            <v>S00012017</v>
          </cell>
          <cell r="C146" t="str">
            <v>Addressed Periodicals - Standard</v>
          </cell>
          <cell r="D146" t="str">
            <v>#Error, no current connection.</v>
          </cell>
          <cell r="E146" t="str">
            <v>Periodicals</v>
          </cell>
          <cell r="F146" t="str">
            <v>N</v>
          </cell>
          <cell r="G146" t="str">
            <v>N</v>
          </cell>
        </row>
        <row r="147">
          <cell r="B147" t="str">
            <v>S00012018</v>
          </cell>
          <cell r="C147" t="str">
            <v>Periodicals Inserts</v>
          </cell>
          <cell r="D147" t="str">
            <v>#Error, no current connection.</v>
          </cell>
          <cell r="E147" t="str">
            <v>Periodicals</v>
          </cell>
          <cell r="F147" t="str">
            <v>N</v>
          </cell>
          <cell r="G147" t="str">
            <v>Y</v>
          </cell>
        </row>
        <row r="148">
          <cell r="B148" t="str">
            <v>S00012019</v>
          </cell>
          <cell r="C148" t="str">
            <v>Periodicals - PostAbo</v>
          </cell>
          <cell r="D148" t="str">
            <v>#Error, no current connection.</v>
          </cell>
          <cell r="E148" t="str">
            <v>Periodicals</v>
          </cell>
          <cell r="F148" t="str">
            <v>N</v>
          </cell>
          <cell r="G148" t="str">
            <v>N</v>
          </cell>
        </row>
        <row r="149">
          <cell r="B149" t="str">
            <v>S00012020</v>
          </cell>
          <cell r="C149" t="str">
            <v>Tijdschrijften - Nationaal</v>
          </cell>
          <cell r="D149" t="str">
            <v>#Error, no current connection.</v>
          </cell>
          <cell r="E149" t="str">
            <v>Periodicals</v>
          </cell>
          <cell r="F149" t="str">
            <v>N</v>
          </cell>
          <cell r="G149" t="str">
            <v>N</v>
          </cell>
        </row>
        <row r="150">
          <cell r="B150" t="str">
            <v>S00012021</v>
          </cell>
          <cell r="C150" t="str">
            <v>Delta - Periodicals Inserts</v>
          </cell>
          <cell r="D150" t="str">
            <v>#Error, no current connection.</v>
          </cell>
          <cell r="E150" t="str">
            <v>Periodicals</v>
          </cell>
          <cell r="F150" t="str">
            <v>N</v>
          </cell>
          <cell r="G150" t="str">
            <v>N</v>
          </cell>
        </row>
        <row r="151">
          <cell r="B151" t="str">
            <v>S00012022</v>
          </cell>
          <cell r="C151" t="str">
            <v>International Periodicals</v>
          </cell>
          <cell r="D151" t="str">
            <v>#Error, no current connection.</v>
          </cell>
          <cell r="E151" t="str">
            <v>Periodicals</v>
          </cell>
          <cell r="F151" t="str">
            <v>N</v>
          </cell>
          <cell r="G151" t="str">
            <v>N</v>
          </cell>
        </row>
        <row r="152">
          <cell r="B152" t="str">
            <v>S00012025</v>
          </cell>
          <cell r="C152" t="str">
            <v>Tijdschrift - Voorkeurtarief</v>
          </cell>
          <cell r="D152" t="str">
            <v>#Error, no current connection.</v>
          </cell>
          <cell r="E152" t="str">
            <v>Periodicals</v>
          </cell>
          <cell r="F152" t="str">
            <v>N</v>
          </cell>
          <cell r="G152" t="str">
            <v>N</v>
          </cell>
        </row>
        <row r="153">
          <cell r="B153" t="str">
            <v>S00012029</v>
          </cell>
          <cell r="C153" t="str">
            <v>Invoice to the State - Newspapers</v>
          </cell>
          <cell r="D153" t="str">
            <v>#Error, no current connection.</v>
          </cell>
          <cell r="E153" t="str">
            <v>Newspapers</v>
          </cell>
          <cell r="F153" t="str">
            <v>Y</v>
          </cell>
          <cell r="G153" t="str">
            <v>N</v>
          </cell>
        </row>
        <row r="154">
          <cell r="B154" t="str">
            <v>S00012030</v>
          </cell>
          <cell r="C154" t="str">
            <v>Brieven - Nationaal</v>
          </cell>
          <cell r="D154" t="str">
            <v>#Error, no current connection.</v>
          </cell>
          <cell r="E154" t="str">
            <v>Daily Mail</v>
          </cell>
          <cell r="F154" t="str">
            <v>N</v>
          </cell>
          <cell r="G154" t="str">
            <v>N</v>
          </cell>
        </row>
        <row r="155">
          <cell r="B155" t="str">
            <v>S00012031</v>
          </cell>
          <cell r="C155" t="str">
            <v>Distripost Elections</v>
          </cell>
          <cell r="D155" t="str">
            <v>#Error, no current connection.</v>
          </cell>
          <cell r="E155" t="str">
            <v>Unaddressed</v>
          </cell>
          <cell r="F155" t="str">
            <v>N</v>
          </cell>
          <cell r="G155" t="str">
            <v>N</v>
          </cell>
        </row>
        <row r="156">
          <cell r="B156" t="str">
            <v>S00012040</v>
          </cell>
          <cell r="C156" t="str">
            <v>Brieven - Nationaal aan voorkeurtarief</v>
          </cell>
          <cell r="D156" t="str">
            <v>#Error, no current connection.</v>
          </cell>
          <cell r="E156" t="str">
            <v>Admin Mail</v>
          </cell>
          <cell r="F156" t="str">
            <v>N</v>
          </cell>
          <cell r="G156" t="str">
            <v>N</v>
          </cell>
        </row>
        <row r="157">
          <cell r="B157" t="str">
            <v>S00012050</v>
          </cell>
          <cell r="C157" t="str">
            <v>Drukwerken - Nationaal</v>
          </cell>
          <cell r="D157" t="str">
            <v>#Error, no current connection.</v>
          </cell>
          <cell r="E157" t="str">
            <v>Daily Mail</v>
          </cell>
          <cell r="F157" t="str">
            <v>N</v>
          </cell>
          <cell r="G157" t="str">
            <v>N</v>
          </cell>
        </row>
        <row r="158">
          <cell r="B158" t="str">
            <v>S00012060</v>
          </cell>
          <cell r="C158" t="str">
            <v>Drukwerken - Nationaal aan voorkeurtarief</v>
          </cell>
          <cell r="D158" t="str">
            <v>#Error, no current connection.</v>
          </cell>
          <cell r="E158" t="str">
            <v>Direct Mail Addressed</v>
          </cell>
          <cell r="F158" t="str">
            <v>N</v>
          </cell>
          <cell r="G158" t="str">
            <v>N</v>
          </cell>
        </row>
        <row r="159">
          <cell r="B159" t="str">
            <v>S00012070</v>
          </cell>
          <cell r="C159" t="str">
            <v>Distripost - Standard Tariff</v>
          </cell>
          <cell r="D159" t="str">
            <v>#Error, no current connection.</v>
          </cell>
          <cell r="E159" t="str">
            <v>Unaddressed</v>
          </cell>
          <cell r="F159" t="str">
            <v>N</v>
          </cell>
          <cell r="G159" t="str">
            <v>N</v>
          </cell>
        </row>
        <row r="160">
          <cell r="B160" t="str">
            <v>S00012071</v>
          </cell>
          <cell r="C160" t="str">
            <v>Faire Part de Décès</v>
          </cell>
          <cell r="D160" t="str">
            <v>#Error, no current connection.</v>
          </cell>
          <cell r="E160" t="str">
            <v>Unaddressed</v>
          </cell>
          <cell r="F160" t="str">
            <v>N</v>
          </cell>
          <cell r="G160" t="str">
            <v>N</v>
          </cell>
        </row>
        <row r="161">
          <cell r="B161" t="str">
            <v>S00012075</v>
          </cell>
          <cell r="C161" t="str">
            <v>Distripost - Pref</v>
          </cell>
          <cell r="D161" t="str">
            <v>#Error, no current connection.</v>
          </cell>
          <cell r="E161" t="str">
            <v>Unaddressed</v>
          </cell>
          <cell r="F161" t="str">
            <v>N</v>
          </cell>
          <cell r="G161" t="str">
            <v>N</v>
          </cell>
        </row>
        <row r="162">
          <cell r="B162" t="str">
            <v>S00012080</v>
          </cell>
          <cell r="C162" t="str">
            <v>Pakketten Nationaal</v>
          </cell>
          <cell r="D162" t="str">
            <v>#Error, no current connection.</v>
          </cell>
          <cell r="E162" t="str">
            <v>Direct Mail Addressed</v>
          </cell>
          <cell r="F162" t="str">
            <v>N</v>
          </cell>
          <cell r="G162" t="str">
            <v>N</v>
          </cell>
        </row>
        <row r="163">
          <cell r="B163" t="str">
            <v>S00012090</v>
          </cell>
          <cell r="C163" t="str">
            <v>Pakketten Nationaal aan voorkeurtarief (MAIL)</v>
          </cell>
          <cell r="D163" t="str">
            <v>#Error, no current connection.</v>
          </cell>
          <cell r="E163" t="str">
            <v>Direct Mail Addressed</v>
          </cell>
          <cell r="F163" t="str">
            <v>N</v>
          </cell>
          <cell r="G163" t="str">
            <v>N</v>
          </cell>
        </row>
        <row r="164">
          <cell r="B164" t="str">
            <v>S00012095</v>
          </cell>
          <cell r="C164" t="str">
            <v>Invoice to the State - Unaddressed</v>
          </cell>
          <cell r="D164" t="str">
            <v>#Error, no current connection.</v>
          </cell>
          <cell r="E164" t="str">
            <v>Unaddressed</v>
          </cell>
          <cell r="F164" t="str">
            <v>Y</v>
          </cell>
          <cell r="G164" t="str">
            <v>N</v>
          </cell>
        </row>
        <row r="165">
          <cell r="B165" t="str">
            <v>S00012100</v>
          </cell>
          <cell r="C165" t="str">
            <v>Drukwerken - bijzondere overeenkomst</v>
          </cell>
          <cell r="D165" t="str">
            <v>#Error, no current connection.</v>
          </cell>
          <cell r="E165" t="str">
            <v>Direct Mail Addressed</v>
          </cell>
          <cell r="F165" t="str">
            <v>N</v>
          </cell>
          <cell r="G165" t="str">
            <v>N</v>
          </cell>
        </row>
        <row r="166">
          <cell r="B166" t="str">
            <v>S00012110</v>
          </cell>
          <cell r="C166" t="str">
            <v>Brieven - bijzondere overeenkomst</v>
          </cell>
          <cell r="D166" t="str">
            <v>#Error, no current connection.</v>
          </cell>
          <cell r="E166" t="str">
            <v>Admin Mail</v>
          </cell>
          <cell r="F166" t="str">
            <v>N</v>
          </cell>
          <cell r="G166" t="str">
            <v>N</v>
          </cell>
        </row>
        <row r="167">
          <cell r="B167" t="str">
            <v>S00012120</v>
          </cell>
          <cell r="C167" t="str">
            <v>Tijdschrijften - bijzondere overeenkomst</v>
          </cell>
          <cell r="D167" t="str">
            <v>#Error, no current connection.</v>
          </cell>
          <cell r="E167" t="str">
            <v>Periodicals</v>
          </cell>
          <cell r="F167" t="str">
            <v>N</v>
          </cell>
          <cell r="G167" t="str">
            <v>N</v>
          </cell>
        </row>
        <row r="168">
          <cell r="B168" t="str">
            <v>S00012125</v>
          </cell>
          <cell r="C168" t="str">
            <v>Invoice to the State - Periodicals</v>
          </cell>
          <cell r="D168" t="str">
            <v>#Error, no current connection.</v>
          </cell>
          <cell r="E168" t="str">
            <v>Periodicals</v>
          </cell>
          <cell r="F168" t="str">
            <v>Y</v>
          </cell>
          <cell r="G168" t="str">
            <v>N</v>
          </cell>
        </row>
        <row r="169">
          <cell r="B169" t="str">
            <v>S00012130</v>
          </cell>
          <cell r="C169" t="str">
            <v>Distripost - Contract</v>
          </cell>
          <cell r="D169" t="str">
            <v>#Error, no current connection.</v>
          </cell>
          <cell r="E169" t="str">
            <v>Unaddressed</v>
          </cell>
          <cell r="F169" t="str">
            <v>N</v>
          </cell>
          <cell r="G169" t="str">
            <v>N</v>
          </cell>
        </row>
        <row r="170">
          <cell r="B170" t="str">
            <v>S00012140</v>
          </cell>
          <cell r="C170" t="str">
            <v>Pakketten -bijzondere overeenkomst (MAIL)</v>
          </cell>
          <cell r="D170" t="str">
            <v>#Error, no current connection.</v>
          </cell>
          <cell r="E170" t="str">
            <v>Direct Mail Addressed</v>
          </cell>
          <cell r="F170" t="str">
            <v>N</v>
          </cell>
          <cell r="G170" t="str">
            <v>N</v>
          </cell>
        </row>
        <row r="171">
          <cell r="B171" t="str">
            <v>S00012150</v>
          </cell>
          <cell r="C171" t="str">
            <v>DOC VAS - Other</v>
          </cell>
          <cell r="D171" t="str">
            <v>#Error, no current connection.</v>
          </cell>
          <cell r="E171" t="str">
            <v>DOC VAS</v>
          </cell>
          <cell r="F171" t="str">
            <v>N</v>
          </cell>
          <cell r="G171" t="str">
            <v>N</v>
          </cell>
        </row>
        <row r="172">
          <cell r="B172" t="str">
            <v>S00012151</v>
          </cell>
          <cell r="C172" t="str">
            <v>Other services</v>
          </cell>
          <cell r="D172" t="str">
            <v>#Error, no current connection.</v>
          </cell>
          <cell r="E172" t="str">
            <v>DOC VAS</v>
          </cell>
          <cell r="F172" t="str">
            <v>N</v>
          </cell>
          <cell r="G172" t="str">
            <v>N</v>
          </cell>
        </row>
        <row r="173">
          <cell r="B173" t="str">
            <v>S00012153</v>
          </cell>
          <cell r="C173" t="str">
            <v>Maxiresponse</v>
          </cell>
          <cell r="D173" t="str">
            <v>#Error, no current connection.</v>
          </cell>
          <cell r="E173" t="str">
            <v>Direct Mail Addressed</v>
          </cell>
          <cell r="F173" t="str">
            <v>N</v>
          </cell>
          <cell r="G173" t="str">
            <v>N</v>
          </cell>
        </row>
        <row r="174">
          <cell r="B174" t="str">
            <v>S00012154</v>
          </cell>
          <cell r="C174" t="str">
            <v>EAD/ATH</v>
          </cell>
          <cell r="D174" t="str">
            <v>#Error, no current connection.</v>
          </cell>
          <cell r="E174" t="str">
            <v>Collect and Handling</v>
          </cell>
          <cell r="F174" t="str">
            <v>N</v>
          </cell>
          <cell r="G174" t="str">
            <v>N</v>
          </cell>
        </row>
        <row r="175">
          <cell r="B175" t="str">
            <v>S00012155</v>
          </cell>
          <cell r="C175" t="str">
            <v>NPAI</v>
          </cell>
          <cell r="D175" t="str">
            <v>#Error, no current connection.</v>
          </cell>
          <cell r="E175" t="str">
            <v>Data</v>
          </cell>
          <cell r="F175" t="str">
            <v>N</v>
          </cell>
          <cell r="G175" t="str">
            <v>N</v>
          </cell>
        </row>
        <row r="176">
          <cell r="B176" t="str">
            <v>S00012156</v>
          </cell>
          <cell r="C176" t="str">
            <v>Franking by the post</v>
          </cell>
          <cell r="D176" t="str">
            <v>#Error, no current connection.</v>
          </cell>
          <cell r="E176" t="str">
            <v>DOC VAS</v>
          </cell>
          <cell r="F176" t="str">
            <v>N</v>
          </cell>
          <cell r="G176" t="str">
            <v>N</v>
          </cell>
        </row>
        <row r="177">
          <cell r="B177" t="str">
            <v>S00012157</v>
          </cell>
          <cell r="C177" t="str">
            <v>Transport</v>
          </cell>
          <cell r="D177" t="str">
            <v>#Error, no current connection.</v>
          </cell>
          <cell r="E177" t="str">
            <v>Collect and Handling</v>
          </cell>
          <cell r="F177" t="str">
            <v>N</v>
          </cell>
          <cell r="G177" t="str">
            <v>N</v>
          </cell>
        </row>
        <row r="178">
          <cell r="B178" t="str">
            <v>S00012160</v>
          </cell>
          <cell r="C178" t="str">
            <v>Faktuur aan de Staat Mail - OPERATIONS</v>
          </cell>
          <cell r="D178" t="str">
            <v>#Error, no current connection.</v>
          </cell>
          <cell r="E178" t="str">
            <v>Invoice to the State</v>
          </cell>
          <cell r="F178" t="str">
            <v>N</v>
          </cell>
          <cell r="G178" t="str">
            <v>N</v>
          </cell>
        </row>
        <row r="179">
          <cell r="B179" t="str">
            <v>S00012170</v>
          </cell>
          <cell r="C179" t="str">
            <v>Assurmail</v>
          </cell>
          <cell r="D179" t="str">
            <v>#Error, no current connection.</v>
          </cell>
          <cell r="E179" t="str">
            <v>DOC VAS</v>
          </cell>
          <cell r="F179" t="str">
            <v>N</v>
          </cell>
          <cell r="G179" t="str">
            <v>N</v>
          </cell>
        </row>
        <row r="180">
          <cell r="B180" t="str">
            <v>S00012181</v>
          </cell>
          <cell r="C180" t="str">
            <v>Daily Mail - Dienstzendingen vervoerd door Mail-op</v>
          </cell>
          <cell r="D180" t="str">
            <v>#Error, no current connection.</v>
          </cell>
          <cell r="E180" t="str">
            <v>Divers</v>
          </cell>
          <cell r="F180" t="str">
            <v>N</v>
          </cell>
          <cell r="G180" t="str">
            <v>N</v>
          </cell>
        </row>
        <row r="181">
          <cell r="B181" t="str">
            <v>S00012190</v>
          </cell>
          <cell r="C181" t="str">
            <v>Servipost</v>
          </cell>
          <cell r="D181" t="str">
            <v>#Error, no current connection.</v>
          </cell>
          <cell r="E181" t="str">
            <v>Collect and Handling</v>
          </cell>
          <cell r="F181" t="str">
            <v>N</v>
          </cell>
          <cell r="G181" t="str">
            <v>N</v>
          </cell>
        </row>
        <row r="182">
          <cell r="B182" t="str">
            <v>S00012191</v>
          </cell>
          <cell r="C182" t="str">
            <v>Doc Customized Solution</v>
          </cell>
          <cell r="D182" t="str">
            <v>#Error, no current connection.</v>
          </cell>
          <cell r="E182" t="str">
            <v>DOC VAS</v>
          </cell>
          <cell r="F182" t="str">
            <v>N</v>
          </cell>
          <cell r="G182" t="str">
            <v>N</v>
          </cell>
        </row>
        <row r="183">
          <cell r="B183" t="str">
            <v>S00012192</v>
          </cell>
          <cell r="C183" t="str">
            <v>SEPA Service Center</v>
          </cell>
          <cell r="D183" t="str">
            <v>#Error, no current connection.</v>
          </cell>
          <cell r="E183" t="str">
            <v>DOC VAS</v>
          </cell>
          <cell r="F183" t="str">
            <v>N</v>
          </cell>
          <cell r="G183" t="str">
            <v>N</v>
          </cell>
        </row>
        <row r="184">
          <cell r="B184" t="str">
            <v>S00012193</v>
          </cell>
          <cell r="C184" t="str">
            <v>Collect &amp; Send</v>
          </cell>
          <cell r="D184" t="str">
            <v>#Error, no current connection.</v>
          </cell>
          <cell r="E184" t="str">
            <v>Collect and Handling</v>
          </cell>
          <cell r="F184" t="str">
            <v>N</v>
          </cell>
          <cell r="G184" t="str">
            <v>N</v>
          </cell>
        </row>
        <row r="185">
          <cell r="B185" t="str">
            <v>S00012194</v>
          </cell>
          <cell r="C185" t="str">
            <v>Collect &amp; Stamp</v>
          </cell>
          <cell r="D185" t="str">
            <v>#Error, no current connection.</v>
          </cell>
          <cell r="E185" t="str">
            <v>Collect and Handling</v>
          </cell>
          <cell r="F185" t="str">
            <v>N</v>
          </cell>
          <cell r="G185" t="str">
            <v>N</v>
          </cell>
        </row>
        <row r="186">
          <cell r="B186" t="str">
            <v>S00012195</v>
          </cell>
          <cell r="C186" t="str">
            <v>UVRD+</v>
          </cell>
          <cell r="D186" t="str">
            <v>#Error, no current connection.</v>
          </cell>
          <cell r="E186" t="str">
            <v>Collect and Handling</v>
          </cell>
          <cell r="F186" t="str">
            <v>N</v>
          </cell>
          <cell r="G186" t="str">
            <v>N</v>
          </cell>
        </row>
        <row r="187">
          <cell r="B187" t="str">
            <v>S00012198</v>
          </cell>
          <cell r="C187" t="str">
            <v>Invoice to the State - DOC VAS</v>
          </cell>
          <cell r="D187" t="str">
            <v>#Error, no current connection.</v>
          </cell>
          <cell r="E187" t="str">
            <v>DOC VAS</v>
          </cell>
          <cell r="F187" t="str">
            <v>Y</v>
          </cell>
          <cell r="G187" t="str">
            <v>N</v>
          </cell>
        </row>
        <row r="188">
          <cell r="B188" t="str">
            <v>S00012199</v>
          </cell>
          <cell r="C188" t="str">
            <v>Invoice to the State - Collect &amp; Handling</v>
          </cell>
          <cell r="D188" t="str">
            <v>#Error, no current connection.</v>
          </cell>
          <cell r="E188" t="str">
            <v>Collect and Handling</v>
          </cell>
          <cell r="F188" t="str">
            <v>Y</v>
          </cell>
          <cell r="G188" t="str">
            <v>N</v>
          </cell>
        </row>
        <row r="189">
          <cell r="B189" t="str">
            <v>S00012200</v>
          </cell>
          <cell r="C189" t="str">
            <v>Do My Move</v>
          </cell>
          <cell r="D189" t="str">
            <v>#Error, no current connection.</v>
          </cell>
          <cell r="E189" t="str">
            <v>Data</v>
          </cell>
          <cell r="F189" t="str">
            <v>N</v>
          </cell>
          <cell r="G189" t="str">
            <v>N</v>
          </cell>
        </row>
        <row r="190">
          <cell r="B190" t="str">
            <v>S00012210</v>
          </cell>
          <cell r="C190" t="str">
            <v>Early Post</v>
          </cell>
          <cell r="D190" t="str">
            <v>#Error, no current connection.</v>
          </cell>
          <cell r="E190" t="str">
            <v>DOC VAS</v>
          </cell>
          <cell r="F190" t="str">
            <v>N</v>
          </cell>
          <cell r="G190" t="str">
            <v>N</v>
          </cell>
        </row>
        <row r="191">
          <cell r="B191" t="str">
            <v>S00012215</v>
          </cell>
          <cell r="C191" t="str">
            <v>First Service</v>
          </cell>
          <cell r="D191" t="str">
            <v>#Error, no current connection.</v>
          </cell>
          <cell r="E191" t="str">
            <v>Collect and Handling</v>
          </cell>
          <cell r="F191" t="str">
            <v>N</v>
          </cell>
          <cell r="G191" t="str">
            <v>N</v>
          </cell>
        </row>
        <row r="192">
          <cell r="B192" t="str">
            <v>S00012220</v>
          </cell>
          <cell r="C192" t="str">
            <v>Uitgesteld vergoeding / Rétribution différées</v>
          </cell>
          <cell r="D192" t="str">
            <v>#Error, no current connection.</v>
          </cell>
          <cell r="E192" t="str">
            <v>Daily Mail</v>
          </cell>
          <cell r="F192" t="str">
            <v>N</v>
          </cell>
          <cell r="G192" t="str">
            <v>N</v>
          </cell>
        </row>
        <row r="193">
          <cell r="B193" t="str">
            <v>S00012230</v>
          </cell>
          <cell r="C193" t="str">
            <v>Post Fines</v>
          </cell>
          <cell r="D193" t="str">
            <v>#Error, no current connection.</v>
          </cell>
          <cell r="E193" t="str">
            <v>DOC VAS</v>
          </cell>
          <cell r="F193" t="str">
            <v>N</v>
          </cell>
          <cell r="G193" t="str">
            <v>N</v>
          </cell>
        </row>
        <row r="194">
          <cell r="B194" t="str">
            <v>S00012231</v>
          </cell>
          <cell r="C194" t="str">
            <v>RelatioMail</v>
          </cell>
          <cell r="D194" t="str">
            <v>#Error, no current connection.</v>
          </cell>
          <cell r="E194" t="str">
            <v>DOC VAS</v>
          </cell>
          <cell r="F194" t="str">
            <v>N</v>
          </cell>
          <cell r="G194" t="str">
            <v>N</v>
          </cell>
        </row>
        <row r="195">
          <cell r="B195" t="str">
            <v>S00012240</v>
          </cell>
          <cell r="C195" t="str">
            <v>National Move Residential</v>
          </cell>
          <cell r="D195" t="str">
            <v>#Error, no current connection.</v>
          </cell>
          <cell r="E195" t="str">
            <v>Data</v>
          </cell>
          <cell r="F195" t="str">
            <v>N</v>
          </cell>
          <cell r="G195" t="str">
            <v>N</v>
          </cell>
        </row>
        <row r="196">
          <cell r="B196" t="str">
            <v>S00012250</v>
          </cell>
          <cell r="C196" t="str">
            <v>National Move Business</v>
          </cell>
          <cell r="D196" t="str">
            <v>#Error, no current connection.</v>
          </cell>
          <cell r="E196" t="str">
            <v>Data</v>
          </cell>
          <cell r="F196" t="str">
            <v>N</v>
          </cell>
          <cell r="G196" t="str">
            <v>N</v>
          </cell>
        </row>
        <row r="197">
          <cell r="B197" t="str">
            <v>S00012260</v>
          </cell>
          <cell r="C197" t="str">
            <v>International Move Residential</v>
          </cell>
          <cell r="D197" t="str">
            <v>#Error, no current connection.</v>
          </cell>
          <cell r="E197" t="str">
            <v>Data</v>
          </cell>
          <cell r="F197" t="str">
            <v>N</v>
          </cell>
          <cell r="G197" t="str">
            <v>N</v>
          </cell>
        </row>
        <row r="198">
          <cell r="B198" t="str">
            <v>S00012270</v>
          </cell>
          <cell r="C198" t="str">
            <v>International Move Business</v>
          </cell>
          <cell r="D198" t="str">
            <v>#Error, no current connection.</v>
          </cell>
          <cell r="E198" t="str">
            <v>Data</v>
          </cell>
          <cell r="F198" t="str">
            <v>N</v>
          </cell>
          <cell r="G198" t="str">
            <v>N</v>
          </cell>
        </row>
        <row r="199">
          <cell r="B199" t="str">
            <v>S00012280</v>
          </cell>
          <cell r="C199" t="str">
            <v>National Temporary Conservation Residential</v>
          </cell>
          <cell r="D199" t="str">
            <v>#Error, no current connection.</v>
          </cell>
          <cell r="E199" t="str">
            <v>Data</v>
          </cell>
          <cell r="F199" t="str">
            <v>N</v>
          </cell>
          <cell r="G199" t="str">
            <v>N</v>
          </cell>
        </row>
        <row r="200">
          <cell r="B200" t="str">
            <v>S00012290</v>
          </cell>
          <cell r="C200" t="str">
            <v>National Temporary Conservation Business</v>
          </cell>
          <cell r="D200" t="str">
            <v>#Error, no current connection.</v>
          </cell>
          <cell r="E200" t="str">
            <v>Data</v>
          </cell>
          <cell r="F200" t="str">
            <v>N</v>
          </cell>
          <cell r="G200" t="str">
            <v>N</v>
          </cell>
        </row>
        <row r="201">
          <cell r="B201" t="str">
            <v>S00012300</v>
          </cell>
          <cell r="C201" t="str">
            <v>B2b Distripost</v>
          </cell>
          <cell r="D201" t="str">
            <v>#Error, no current connection.</v>
          </cell>
          <cell r="E201" t="str">
            <v>Data</v>
          </cell>
          <cell r="F201" t="str">
            <v>N</v>
          </cell>
          <cell r="G201" t="str">
            <v>N</v>
          </cell>
        </row>
        <row r="202">
          <cell r="B202" t="str">
            <v>S00012310</v>
          </cell>
          <cell r="C202" t="str">
            <v>Retour Management</v>
          </cell>
          <cell r="D202" t="str">
            <v>#Error, no current connection.</v>
          </cell>
          <cell r="E202" t="str">
            <v>Data</v>
          </cell>
          <cell r="F202" t="str">
            <v>N</v>
          </cell>
          <cell r="G202" t="str">
            <v>N</v>
          </cell>
        </row>
        <row r="203">
          <cell r="B203" t="str">
            <v>S00012320</v>
          </cell>
          <cell r="C203" t="str">
            <v>Data Services &amp; Consultancy</v>
          </cell>
          <cell r="D203" t="str">
            <v>#Error, no current connection.</v>
          </cell>
          <cell r="E203" t="str">
            <v>Data</v>
          </cell>
          <cell r="F203" t="str">
            <v>N</v>
          </cell>
          <cell r="G203" t="str">
            <v>N</v>
          </cell>
        </row>
        <row r="204">
          <cell r="B204" t="str">
            <v>S00012501</v>
          </cell>
          <cell r="C204" t="str">
            <v>Daily National PP/UVRD/VAS - Small Format - Prior</v>
          </cell>
          <cell r="D204" t="str">
            <v>#Error, no current connection.</v>
          </cell>
          <cell r="E204" t="str">
            <v>Daily National PP/UVRD/VAS</v>
          </cell>
          <cell r="F204" t="str">
            <v>N</v>
          </cell>
          <cell r="G204" t="str">
            <v>N</v>
          </cell>
        </row>
        <row r="205">
          <cell r="B205" t="str">
            <v>S00012502</v>
          </cell>
          <cell r="C205" t="str">
            <v>Large Daily National Labels</v>
          </cell>
          <cell r="D205" t="str">
            <v>#Error, no current connection.</v>
          </cell>
          <cell r="E205" t="str">
            <v>Daily National Labels</v>
          </cell>
          <cell r="F205" t="str">
            <v>N</v>
          </cell>
          <cell r="G205" t="str">
            <v>N</v>
          </cell>
        </row>
        <row r="206">
          <cell r="B206" t="str">
            <v>S00012503</v>
          </cell>
          <cell r="C206" t="str">
            <v>Small Daily National Stamps</v>
          </cell>
          <cell r="D206" t="str">
            <v>#Error, no current connection.</v>
          </cell>
          <cell r="E206" t="str">
            <v>Daily National Stamps</v>
          </cell>
          <cell r="F206" t="str">
            <v>N</v>
          </cell>
          <cell r="G206" t="str">
            <v>N</v>
          </cell>
        </row>
        <row r="207">
          <cell r="B207" t="str">
            <v>S00012504</v>
          </cell>
          <cell r="C207" t="str">
            <v>Daily National MAFF - Small Format - Prior</v>
          </cell>
          <cell r="D207" t="str">
            <v>#Error, no current connection.</v>
          </cell>
          <cell r="E207" t="str">
            <v>Daily National MAFF</v>
          </cell>
          <cell r="F207" t="str">
            <v>N</v>
          </cell>
          <cell r="G207" t="str">
            <v>N</v>
          </cell>
        </row>
        <row r="208">
          <cell r="B208" t="str">
            <v>S00012511</v>
          </cell>
          <cell r="C208" t="str">
            <v>Daily National PP/UVRD/VAS - Small Format - Non Prior</v>
          </cell>
          <cell r="D208" t="str">
            <v>#Error, no current connection.</v>
          </cell>
          <cell r="E208" t="str">
            <v>Daily National PP/UVRD/VAS</v>
          </cell>
          <cell r="F208" t="str">
            <v>N</v>
          </cell>
          <cell r="G208" t="str">
            <v>N</v>
          </cell>
        </row>
        <row r="209">
          <cell r="B209" t="str">
            <v>S00012512</v>
          </cell>
          <cell r="C209" t="str">
            <v>Large Daily Non-Prior National Labels</v>
          </cell>
          <cell r="D209" t="str">
            <v>#Error, no current connection.</v>
          </cell>
          <cell r="E209" t="str">
            <v>Daily National Labels</v>
          </cell>
          <cell r="F209" t="str">
            <v>N</v>
          </cell>
          <cell r="G209" t="str">
            <v>N</v>
          </cell>
        </row>
        <row r="210">
          <cell r="B210" t="str">
            <v>S00012513</v>
          </cell>
          <cell r="C210" t="str">
            <v>Daily National MAFF - Small Format - Non Prior</v>
          </cell>
          <cell r="D210" t="str">
            <v>#Error, no current connection.</v>
          </cell>
          <cell r="E210" t="str">
            <v>Daily National MAFF</v>
          </cell>
          <cell r="F210" t="str">
            <v>N</v>
          </cell>
          <cell r="G210" t="str">
            <v>N</v>
          </cell>
        </row>
        <row r="211">
          <cell r="B211" t="str">
            <v>S00012521</v>
          </cell>
          <cell r="C211" t="str">
            <v>Daily National PP/UVRD/VAS - Large Format - Prior</v>
          </cell>
          <cell r="D211" t="str">
            <v>#Error, no current connection.</v>
          </cell>
          <cell r="E211" t="str">
            <v>Daily National PP/UVRD/VAS</v>
          </cell>
          <cell r="F211" t="str">
            <v>N</v>
          </cell>
          <cell r="G211" t="str">
            <v>N</v>
          </cell>
        </row>
        <row r="212">
          <cell r="B212" t="str">
            <v>S00012522</v>
          </cell>
          <cell r="C212" t="str">
            <v>Small Daily National Labels</v>
          </cell>
          <cell r="D212" t="str">
            <v>#Error, no current connection.</v>
          </cell>
          <cell r="E212" t="str">
            <v>Daily National Labels</v>
          </cell>
          <cell r="F212" t="str">
            <v>N</v>
          </cell>
          <cell r="G212" t="str">
            <v>N</v>
          </cell>
        </row>
        <row r="213">
          <cell r="B213" t="str">
            <v>S00012523</v>
          </cell>
          <cell r="C213" t="str">
            <v>Large Daily National Stamps</v>
          </cell>
          <cell r="D213" t="str">
            <v>#Error, no current connection.</v>
          </cell>
          <cell r="E213" t="str">
            <v>Daily National Stamps</v>
          </cell>
          <cell r="F213" t="str">
            <v>N</v>
          </cell>
          <cell r="G213" t="str">
            <v>N</v>
          </cell>
        </row>
        <row r="214">
          <cell r="B214" t="str">
            <v>S00012524</v>
          </cell>
          <cell r="C214" t="str">
            <v>Daily National MAFF - Large Format - Prior</v>
          </cell>
          <cell r="D214" t="str">
            <v>#Error, no current connection.</v>
          </cell>
          <cell r="E214" t="str">
            <v>Daily National MAFF</v>
          </cell>
          <cell r="F214" t="str">
            <v>N</v>
          </cell>
          <cell r="G214" t="str">
            <v>N</v>
          </cell>
        </row>
        <row r="215">
          <cell r="B215" t="str">
            <v>S00012531</v>
          </cell>
          <cell r="C215" t="str">
            <v>Daily National PP/UVRD/VAS - Large Format - Non Prior</v>
          </cell>
          <cell r="D215" t="str">
            <v>#Error, no current connection.</v>
          </cell>
          <cell r="E215" t="str">
            <v>Daily National PP/UVRD/VAS</v>
          </cell>
          <cell r="F215" t="str">
            <v>N</v>
          </cell>
          <cell r="G215" t="str">
            <v>N</v>
          </cell>
        </row>
        <row r="216">
          <cell r="B216" t="str">
            <v>S00012532</v>
          </cell>
          <cell r="C216" t="str">
            <v>Small Daily Non-Prior National Labels</v>
          </cell>
          <cell r="D216" t="str">
            <v>#Error, no current connection.</v>
          </cell>
          <cell r="E216" t="str">
            <v>Daily National Labels</v>
          </cell>
          <cell r="F216" t="str">
            <v>N</v>
          </cell>
          <cell r="G216" t="str">
            <v>N</v>
          </cell>
        </row>
        <row r="217">
          <cell r="B217" t="str">
            <v>S00012533</v>
          </cell>
          <cell r="C217" t="str">
            <v>Daily National MAFF - Large Format - Non Prior</v>
          </cell>
          <cell r="D217" t="str">
            <v>#Error, no current connection.</v>
          </cell>
          <cell r="E217" t="str">
            <v>Daily National MAFF</v>
          </cell>
          <cell r="F217" t="str">
            <v>N</v>
          </cell>
          <cell r="G217" t="str">
            <v>N</v>
          </cell>
        </row>
        <row r="218">
          <cell r="B218" t="str">
            <v>S00012540</v>
          </cell>
          <cell r="C218" t="str">
            <v>Prefranked Prepaid Mail products</v>
          </cell>
          <cell r="D218" t="str">
            <v>#Error, no current connection.</v>
          </cell>
          <cell r="E218" t="str">
            <v>Daily National Prefranked</v>
          </cell>
          <cell r="F218" t="str">
            <v>N</v>
          </cell>
          <cell r="G218" t="str">
            <v>N</v>
          </cell>
        </row>
        <row r="219">
          <cell r="B219" t="str">
            <v>S00012541</v>
          </cell>
          <cell r="C219" t="str">
            <v>Kilopricing</v>
          </cell>
          <cell r="D219" t="str">
            <v>#Error, no current connection.</v>
          </cell>
          <cell r="E219" t="str">
            <v>Daily Mail</v>
          </cell>
          <cell r="F219" t="str">
            <v>N</v>
          </cell>
          <cell r="G219" t="str">
            <v>N</v>
          </cell>
        </row>
        <row r="220">
          <cell r="B220" t="str">
            <v>S00012542</v>
          </cell>
          <cell r="C220" t="str">
            <v>Ready to send cards</v>
          </cell>
          <cell r="D220" t="str">
            <v>#Error, no current connection.</v>
          </cell>
          <cell r="E220" t="str">
            <v>Daily National Prefranked</v>
          </cell>
          <cell r="F220" t="str">
            <v>N</v>
          </cell>
          <cell r="G220" t="str">
            <v>N</v>
          </cell>
        </row>
        <row r="221">
          <cell r="B221" t="str">
            <v>S00012543</v>
          </cell>
          <cell r="C221" t="str">
            <v>Ready to send envelopes</v>
          </cell>
          <cell r="D221" t="str">
            <v>#Error, no current connection.</v>
          </cell>
          <cell r="E221" t="str">
            <v>Daily National Prefranked</v>
          </cell>
          <cell r="F221" t="str">
            <v>N</v>
          </cell>
          <cell r="G221" t="str">
            <v>N</v>
          </cell>
        </row>
        <row r="222">
          <cell r="B222" t="str">
            <v>S00012544</v>
          </cell>
          <cell r="C222" t="str">
            <v>Postcards Pre franked</v>
          </cell>
          <cell r="D222" t="str">
            <v>#Error, no current connection.</v>
          </cell>
          <cell r="E222" t="str">
            <v>Daily National Prefranked</v>
          </cell>
          <cell r="F222" t="str">
            <v>N</v>
          </cell>
          <cell r="G222" t="str">
            <v>N</v>
          </cell>
        </row>
        <row r="223">
          <cell r="B223" t="str">
            <v>S00012545</v>
          </cell>
          <cell r="C223" t="str">
            <v>Mutapost Cards</v>
          </cell>
          <cell r="D223" t="str">
            <v>#Error, no current connection.</v>
          </cell>
          <cell r="E223" t="str">
            <v>Daily National Prefranked</v>
          </cell>
          <cell r="F223" t="str">
            <v>N</v>
          </cell>
          <cell r="G223" t="str">
            <v>N</v>
          </cell>
        </row>
        <row r="224">
          <cell r="B224" t="str">
            <v>S00012546</v>
          </cell>
          <cell r="C224" t="str">
            <v>Ready to send Duostamps</v>
          </cell>
          <cell r="D224" t="str">
            <v>#Error, no current connection.</v>
          </cell>
          <cell r="E224" t="str">
            <v>Daily National Prefranked</v>
          </cell>
          <cell r="F224" t="str">
            <v>N</v>
          </cell>
          <cell r="G224" t="str">
            <v>N</v>
          </cell>
        </row>
        <row r="225">
          <cell r="B225" t="str">
            <v>S00012547</v>
          </cell>
          <cell r="C225" t="str">
            <v>Postogram envelopes (IS)</v>
          </cell>
          <cell r="D225" t="str">
            <v>#Error, no current connection.</v>
          </cell>
          <cell r="E225" t="str">
            <v>Daily National Prefranked</v>
          </cell>
          <cell r="F225" t="str">
            <v>N</v>
          </cell>
          <cell r="G225" t="str">
            <v>N</v>
          </cell>
        </row>
        <row r="226">
          <cell r="B226" t="str">
            <v>S00012548</v>
          </cell>
          <cell r="C226" t="str">
            <v>Mobile cards</v>
          </cell>
          <cell r="D226" t="str">
            <v>#Error, no current connection.</v>
          </cell>
          <cell r="E226" t="str">
            <v>Daily National Prefranked</v>
          </cell>
          <cell r="F226" t="str">
            <v>N</v>
          </cell>
          <cell r="G226" t="str">
            <v>N</v>
          </cell>
        </row>
        <row r="227">
          <cell r="B227" t="str">
            <v>S00012549</v>
          </cell>
          <cell r="C227" t="str">
            <v>Postogram</v>
          </cell>
          <cell r="D227" t="str">
            <v>#Error, no current connection.</v>
          </cell>
          <cell r="E227" t="str">
            <v>Daily National Prefranked</v>
          </cell>
          <cell r="F227" t="str">
            <v>N</v>
          </cell>
          <cell r="G227" t="str">
            <v>N</v>
          </cell>
        </row>
        <row r="228">
          <cell r="B228" t="str">
            <v>S00012550</v>
          </cell>
          <cell r="C228" t="str">
            <v>Admin Small Format - Pref</v>
          </cell>
          <cell r="D228" t="str">
            <v>#Error, no current connection.</v>
          </cell>
          <cell r="E228" t="str">
            <v>Admin Mail</v>
          </cell>
          <cell r="F228" t="str">
            <v>N</v>
          </cell>
          <cell r="G228" t="str">
            <v>N</v>
          </cell>
        </row>
        <row r="229">
          <cell r="B229" t="str">
            <v>S00012560</v>
          </cell>
          <cell r="C229" t="str">
            <v>Admin Small Format - Conv</v>
          </cell>
          <cell r="D229" t="str">
            <v>#Error, no current connection.</v>
          </cell>
          <cell r="E229" t="str">
            <v>Admin Mail</v>
          </cell>
          <cell r="F229" t="str">
            <v>N</v>
          </cell>
          <cell r="G229" t="str">
            <v>N</v>
          </cell>
        </row>
        <row r="230">
          <cell r="B230" t="str">
            <v>S00012565</v>
          </cell>
          <cell r="C230" t="str">
            <v>Admin B-Product Small Format - Conv</v>
          </cell>
          <cell r="D230" t="str">
            <v>#Error, no current connection.</v>
          </cell>
          <cell r="E230" t="str">
            <v>Admin Mail</v>
          </cell>
          <cell r="F230" t="str">
            <v>N</v>
          </cell>
          <cell r="G230" t="str">
            <v>N</v>
          </cell>
        </row>
        <row r="231">
          <cell r="B231" t="str">
            <v>S00012570</v>
          </cell>
          <cell r="C231" t="str">
            <v>Admin Large Format - Pref</v>
          </cell>
          <cell r="D231" t="str">
            <v>#Error, no current connection.</v>
          </cell>
          <cell r="E231" t="str">
            <v>Admin Mail</v>
          </cell>
          <cell r="F231" t="str">
            <v>N</v>
          </cell>
          <cell r="G231" t="str">
            <v>N</v>
          </cell>
        </row>
        <row r="232">
          <cell r="B232" t="str">
            <v>S00012580</v>
          </cell>
          <cell r="C232" t="str">
            <v>Admin Large Format - Conv</v>
          </cell>
          <cell r="D232" t="str">
            <v>#Error, no current connection.</v>
          </cell>
          <cell r="E232" t="str">
            <v>Admin Mail</v>
          </cell>
          <cell r="F232" t="str">
            <v>N</v>
          </cell>
          <cell r="G232" t="str">
            <v>N</v>
          </cell>
        </row>
        <row r="233">
          <cell r="B233" t="str">
            <v>S00012581</v>
          </cell>
          <cell r="C233" t="str">
            <v>Admin Special Format</v>
          </cell>
          <cell r="D233" t="str">
            <v>#Error, no current connection.</v>
          </cell>
          <cell r="E233" t="str">
            <v>Admin Mail</v>
          </cell>
          <cell r="F233" t="str">
            <v>N</v>
          </cell>
          <cell r="G233" t="str">
            <v>N</v>
          </cell>
        </row>
        <row r="234">
          <cell r="B234" t="str">
            <v>S00012585</v>
          </cell>
          <cell r="C234" t="str">
            <v>Admin B-Product Large Format - Conv</v>
          </cell>
          <cell r="D234" t="str">
            <v>#Error, no current connection.</v>
          </cell>
          <cell r="E234" t="str">
            <v>Admin Mail</v>
          </cell>
          <cell r="F234" t="str">
            <v>N</v>
          </cell>
          <cell r="G234" t="str">
            <v>N</v>
          </cell>
        </row>
        <row r="235">
          <cell r="B235" t="str">
            <v>S00012586</v>
          </cell>
          <cell r="C235" t="str">
            <v>Admin B-Product Special Format</v>
          </cell>
          <cell r="D235" t="str">
            <v>#Error, no current connection.</v>
          </cell>
          <cell r="E235" t="str">
            <v>Admin Mail</v>
          </cell>
          <cell r="F235" t="str">
            <v>N</v>
          </cell>
          <cell r="G235" t="str">
            <v>N</v>
          </cell>
        </row>
        <row r="236">
          <cell r="B236" t="str">
            <v>S00012587</v>
          </cell>
          <cell r="C236" t="str">
            <v>CLEANMAIL LARGE FORMAT</v>
          </cell>
          <cell r="D236" t="str">
            <v>#Error, no current connection.</v>
          </cell>
          <cell r="E236" t="str">
            <v>Cleanmail</v>
          </cell>
          <cell r="F236" t="str">
            <v>N</v>
          </cell>
          <cell r="G236" t="str">
            <v>N</v>
          </cell>
        </row>
        <row r="237">
          <cell r="B237" t="str">
            <v>S00012588</v>
          </cell>
          <cell r="C237" t="str">
            <v>Admin Instant Advantage Abonnement</v>
          </cell>
          <cell r="D237" t="str">
            <v>#Error, no current connection.</v>
          </cell>
          <cell r="E237" t="str">
            <v>Admin Mail</v>
          </cell>
          <cell r="F237" t="str">
            <v>N</v>
          </cell>
          <cell r="G237" t="str">
            <v>N</v>
          </cell>
        </row>
        <row r="238">
          <cell r="B238" t="str">
            <v>S00012589</v>
          </cell>
          <cell r="C238" t="str">
            <v>CleanMail Small Format</v>
          </cell>
          <cell r="D238" t="str">
            <v>#Error, no current connection.</v>
          </cell>
          <cell r="E238" t="str">
            <v>Cleanmail</v>
          </cell>
          <cell r="F238" t="str">
            <v>N</v>
          </cell>
          <cell r="G238" t="str">
            <v>N</v>
          </cell>
        </row>
        <row r="239">
          <cell r="B239" t="str">
            <v>S00012600</v>
          </cell>
          <cell r="C239" t="str">
            <v>DM Easy Small Format - Pref</v>
          </cell>
          <cell r="D239" t="str">
            <v>#Error, no current connection.</v>
          </cell>
          <cell r="E239" t="str">
            <v>Direct Mail Addressed</v>
          </cell>
          <cell r="F239" t="str">
            <v>N</v>
          </cell>
          <cell r="G239" t="str">
            <v>N</v>
          </cell>
        </row>
        <row r="240">
          <cell r="B240" t="str">
            <v>S00012605</v>
          </cell>
          <cell r="C240" t="str">
            <v>DM Plan Small Format - Contract</v>
          </cell>
          <cell r="D240" t="str">
            <v>#Error, no current connection.</v>
          </cell>
          <cell r="E240" t="str">
            <v>Direct Mail Addressed</v>
          </cell>
          <cell r="F240" t="str">
            <v>N</v>
          </cell>
          <cell r="G240" t="str">
            <v>N</v>
          </cell>
        </row>
        <row r="241">
          <cell r="B241" t="str">
            <v>S00012606</v>
          </cell>
          <cell r="C241" t="str">
            <v>DM Plan Large Format - Contract</v>
          </cell>
          <cell r="D241" t="str">
            <v>#Error, no current connection.</v>
          </cell>
          <cell r="E241" t="str">
            <v>Direct Mail Addressed</v>
          </cell>
          <cell r="F241" t="str">
            <v>N</v>
          </cell>
          <cell r="G241" t="str">
            <v>N</v>
          </cell>
        </row>
        <row r="242">
          <cell r="B242" t="str">
            <v>S00012610</v>
          </cell>
          <cell r="C242" t="str">
            <v>DM Touch Small Format - Conv</v>
          </cell>
          <cell r="D242" t="str">
            <v>#Error, no current connection.</v>
          </cell>
          <cell r="E242" t="str">
            <v>Direct Mail Addressed</v>
          </cell>
          <cell r="F242" t="str">
            <v>N</v>
          </cell>
          <cell r="G242" t="str">
            <v>N</v>
          </cell>
        </row>
        <row r="243">
          <cell r="B243" t="str">
            <v>S00012611</v>
          </cell>
          <cell r="C243" t="str">
            <v>DM Pulse Small Format - Conv</v>
          </cell>
          <cell r="D243" t="str">
            <v>#Error, no current connection.</v>
          </cell>
          <cell r="E243" t="str">
            <v>Direct Mail Addressed</v>
          </cell>
          <cell r="F243" t="str">
            <v>N</v>
          </cell>
          <cell r="G243" t="str">
            <v>N</v>
          </cell>
        </row>
        <row r="244">
          <cell r="B244" t="str">
            <v>S00012612</v>
          </cell>
          <cell r="C244" t="str">
            <v>DM Easy Small Format - Contract</v>
          </cell>
          <cell r="D244" t="str">
            <v>#Error, no current connection.</v>
          </cell>
          <cell r="E244" t="str">
            <v>Direct Mail Addressed</v>
          </cell>
          <cell r="F244" t="str">
            <v>N</v>
          </cell>
          <cell r="G244" t="str">
            <v>N</v>
          </cell>
        </row>
        <row r="245">
          <cell r="B245" t="str">
            <v>S00012613</v>
          </cell>
          <cell r="C245" t="str">
            <v>DM Connect Small Format - Contract</v>
          </cell>
          <cell r="D245" t="str">
            <v>#Error, no current connection.</v>
          </cell>
          <cell r="E245" t="str">
            <v>Direct Mail Addressed</v>
          </cell>
          <cell r="F245" t="str">
            <v>N</v>
          </cell>
          <cell r="G245" t="str">
            <v>N</v>
          </cell>
        </row>
        <row r="246">
          <cell r="B246" t="str">
            <v>S00012615</v>
          </cell>
          <cell r="C246" t="str">
            <v>DM B-Product Small Format - Conv</v>
          </cell>
          <cell r="D246" t="str">
            <v>#Error, no current connection.</v>
          </cell>
          <cell r="E246" t="str">
            <v>Direct Mail Addressed</v>
          </cell>
          <cell r="F246" t="str">
            <v>N</v>
          </cell>
          <cell r="G246" t="str">
            <v>N</v>
          </cell>
        </row>
        <row r="247">
          <cell r="B247" t="str">
            <v>S00012620</v>
          </cell>
          <cell r="C247" t="str">
            <v>DM Easy Large Format - Pref</v>
          </cell>
          <cell r="D247" t="str">
            <v>#Error, no current connection.</v>
          </cell>
          <cell r="E247" t="str">
            <v>Direct Mail Addressed</v>
          </cell>
          <cell r="F247" t="str">
            <v>N</v>
          </cell>
          <cell r="G247" t="str">
            <v>N</v>
          </cell>
        </row>
        <row r="248">
          <cell r="B248" t="str">
            <v>S00012629</v>
          </cell>
          <cell r="C248" t="str">
            <v>DM Connect Large Format - Contract</v>
          </cell>
          <cell r="D248" t="str">
            <v>#Error, no current connection.</v>
          </cell>
          <cell r="E248" t="str">
            <v>Direct Mail Addressed</v>
          </cell>
          <cell r="F248" t="str">
            <v>N</v>
          </cell>
          <cell r="G248" t="str">
            <v>N</v>
          </cell>
        </row>
        <row r="249">
          <cell r="B249" t="str">
            <v>S00012630</v>
          </cell>
          <cell r="C249" t="str">
            <v>DM Touch Large Format - Conv</v>
          </cell>
          <cell r="D249" t="str">
            <v>#Error, no current connection.</v>
          </cell>
          <cell r="E249" t="str">
            <v>Direct Mail Addressed</v>
          </cell>
          <cell r="F249" t="str">
            <v>N</v>
          </cell>
          <cell r="G249" t="str">
            <v>N</v>
          </cell>
        </row>
        <row r="250">
          <cell r="B250" t="str">
            <v>S00012631</v>
          </cell>
          <cell r="C250" t="str">
            <v>DM Pulse Large Format - Conv</v>
          </cell>
          <cell r="D250" t="str">
            <v>#Error, no current connection.</v>
          </cell>
          <cell r="E250" t="str">
            <v>Direct Mail Addressed</v>
          </cell>
          <cell r="F250" t="str">
            <v>N</v>
          </cell>
          <cell r="G250" t="str">
            <v>N</v>
          </cell>
        </row>
        <row r="251">
          <cell r="B251" t="str">
            <v>S00012632</v>
          </cell>
          <cell r="C251" t="str">
            <v>DM Inspire Large Format - Conv</v>
          </cell>
          <cell r="D251" t="str">
            <v>#Error, no current connection.</v>
          </cell>
          <cell r="E251" t="str">
            <v>Direct Mail Addressed</v>
          </cell>
          <cell r="F251" t="str">
            <v>N</v>
          </cell>
          <cell r="G251" t="str">
            <v>N</v>
          </cell>
        </row>
        <row r="252">
          <cell r="B252" t="str">
            <v>S00012633</v>
          </cell>
          <cell r="C252" t="str">
            <v>DM Easy Large Format - Contract</v>
          </cell>
          <cell r="D252" t="str">
            <v>#Error, no current connection.</v>
          </cell>
          <cell r="E252" t="str">
            <v>Direct Mail Addressed</v>
          </cell>
          <cell r="F252" t="str">
            <v>N</v>
          </cell>
          <cell r="G252" t="str">
            <v>N</v>
          </cell>
        </row>
        <row r="253">
          <cell r="B253" t="str">
            <v>S00012634</v>
          </cell>
          <cell r="C253" t="str">
            <v>DM B-Product Large Format - Conv</v>
          </cell>
          <cell r="D253" t="str">
            <v>#Error, no current connection.</v>
          </cell>
          <cell r="E253" t="str">
            <v>Direct Mail Addressed</v>
          </cell>
          <cell r="F253" t="str">
            <v>N</v>
          </cell>
          <cell r="G253" t="str">
            <v>N</v>
          </cell>
        </row>
        <row r="254">
          <cell r="B254" t="str">
            <v>S00012635</v>
          </cell>
          <cell r="C254" t="str">
            <v>Exbo Click &amp; Post</v>
          </cell>
          <cell r="D254" t="str">
            <v>#Error, no current connection.</v>
          </cell>
          <cell r="E254" t="str">
            <v>Exbo</v>
          </cell>
          <cell r="F254" t="str">
            <v>N</v>
          </cell>
          <cell r="G254" t="str">
            <v>N</v>
          </cell>
        </row>
        <row r="255">
          <cell r="B255" t="str">
            <v>S00012636</v>
          </cell>
          <cell r="C255" t="str">
            <v>Click 'n' Post (commission)</v>
          </cell>
          <cell r="D255" t="str">
            <v>#Error, no current connection.</v>
          </cell>
          <cell r="E255" t="str">
            <v>DOC VAS</v>
          </cell>
          <cell r="F255" t="str">
            <v>N</v>
          </cell>
          <cell r="G255" t="str">
            <v>N</v>
          </cell>
        </row>
        <row r="256">
          <cell r="B256" t="str">
            <v>S00012641</v>
          </cell>
          <cell r="C256" t="str">
            <v>Registered - Declared value</v>
          </cell>
          <cell r="D256" t="str">
            <v>#Error, no current connection.</v>
          </cell>
          <cell r="E256" t="str">
            <v>Registered National Labels</v>
          </cell>
          <cell r="F256" t="str">
            <v>N</v>
          </cell>
          <cell r="G256" t="str">
            <v>N</v>
          </cell>
        </row>
        <row r="257">
          <cell r="B257" t="str">
            <v>S00012642</v>
          </cell>
          <cell r="C257" t="str">
            <v>Procurations Prepaid</v>
          </cell>
          <cell r="D257" t="str">
            <v>#Error, no current connection.</v>
          </cell>
          <cell r="E257" t="str">
            <v>Registered National PP/UVRD/VAS</v>
          </cell>
          <cell r="F257" t="str">
            <v>N</v>
          </cell>
          <cell r="G257" t="str">
            <v>N</v>
          </cell>
        </row>
        <row r="258">
          <cell r="B258" t="str">
            <v>S00012643</v>
          </cell>
          <cell r="C258" t="str">
            <v>Registered National PP/UVRD/VAS</v>
          </cell>
          <cell r="D258" t="str">
            <v>#Error, no current connection.</v>
          </cell>
          <cell r="E258" t="str">
            <v>Registered National PP/UVRD/VAS</v>
          </cell>
          <cell r="F258" t="str">
            <v>N</v>
          </cell>
          <cell r="G258" t="str">
            <v>N</v>
          </cell>
        </row>
        <row r="259">
          <cell r="B259" t="str">
            <v>S00012644</v>
          </cell>
          <cell r="C259" t="str">
            <v>Registered - National  Labels</v>
          </cell>
          <cell r="D259" t="str">
            <v>#Error, no current connection.</v>
          </cell>
          <cell r="E259" t="str">
            <v>Registered National Labels</v>
          </cell>
          <cell r="F259" t="str">
            <v>N</v>
          </cell>
          <cell r="G259" t="str">
            <v>N</v>
          </cell>
        </row>
        <row r="260">
          <cell r="B260" t="str">
            <v>S00012645</v>
          </cell>
          <cell r="C260" t="str">
            <v>Electronic Contract Registered Mail</v>
          </cell>
          <cell r="D260" t="str">
            <v>#Error, no current connection.</v>
          </cell>
          <cell r="E260" t="str">
            <v>Registered National PP/UVRD/VAS</v>
          </cell>
          <cell r="F260" t="str">
            <v>N</v>
          </cell>
          <cell r="G260" t="str">
            <v>N</v>
          </cell>
        </row>
        <row r="261">
          <cell r="B261" t="str">
            <v>S00012646</v>
          </cell>
          <cell r="C261" t="str">
            <v>Registered - National Stamps</v>
          </cell>
          <cell r="D261" t="str">
            <v>#Error, no current connection.</v>
          </cell>
          <cell r="E261" t="str">
            <v>Registered National Stamps</v>
          </cell>
          <cell r="F261" t="str">
            <v>N</v>
          </cell>
          <cell r="G261" t="str">
            <v>N</v>
          </cell>
        </row>
        <row r="262">
          <cell r="B262" t="str">
            <v>S00012647</v>
          </cell>
          <cell r="C262" t="str">
            <v>Registered National - MAFF</v>
          </cell>
          <cell r="D262" t="str">
            <v>#Error, no current connection.</v>
          </cell>
          <cell r="E262" t="str">
            <v>Registered National MAFF</v>
          </cell>
          <cell r="F262" t="str">
            <v>N</v>
          </cell>
          <cell r="G262" t="str">
            <v>N</v>
          </cell>
        </row>
        <row r="263">
          <cell r="B263" t="str">
            <v>S00012651</v>
          </cell>
          <cell r="C263" t="str">
            <v>RP - Contract</v>
          </cell>
          <cell r="D263" t="str">
            <v>#Error, no current connection.</v>
          </cell>
          <cell r="E263" t="str">
            <v>Registered National PP/UVRD/VAS</v>
          </cell>
          <cell r="F263" t="str">
            <v>N</v>
          </cell>
          <cell r="G263" t="str">
            <v>N</v>
          </cell>
        </row>
        <row r="264">
          <cell r="B264" t="str">
            <v>S00012652</v>
          </cell>
          <cell r="C264" t="str">
            <v>POD Registered - National Stamps</v>
          </cell>
          <cell r="D264" t="str">
            <v>#Error, no current connection.</v>
          </cell>
          <cell r="E264" t="str">
            <v>Registered National Stamps</v>
          </cell>
          <cell r="F264" t="str">
            <v>N</v>
          </cell>
          <cell r="G264" t="str">
            <v>N</v>
          </cell>
        </row>
        <row r="265">
          <cell r="B265" t="str">
            <v>S00012653</v>
          </cell>
          <cell r="C265" t="str">
            <v>RP - MAFF</v>
          </cell>
          <cell r="D265" t="str">
            <v>#Error, no current connection.</v>
          </cell>
          <cell r="E265" t="str">
            <v>Registered National MAFF</v>
          </cell>
          <cell r="F265" t="str">
            <v>N</v>
          </cell>
          <cell r="G265" t="str">
            <v>N</v>
          </cell>
        </row>
        <row r="266">
          <cell r="B266" t="str">
            <v>S00012656</v>
          </cell>
          <cell r="C266" t="str">
            <v>AR - Contract</v>
          </cell>
          <cell r="D266" t="str">
            <v>#Error, no current connection.</v>
          </cell>
          <cell r="E266" t="str">
            <v>Registered National PP/UVRD/VAS</v>
          </cell>
          <cell r="F266" t="str">
            <v>N</v>
          </cell>
          <cell r="G266" t="str">
            <v>N</v>
          </cell>
        </row>
        <row r="267">
          <cell r="B267" t="str">
            <v>S00012657</v>
          </cell>
          <cell r="C267" t="str">
            <v>POD Registered - National  Labels</v>
          </cell>
          <cell r="D267" t="str">
            <v>#Error, no current connection.</v>
          </cell>
          <cell r="E267" t="str">
            <v>Registered National Labels</v>
          </cell>
          <cell r="F267" t="str">
            <v>N</v>
          </cell>
          <cell r="G267" t="str">
            <v>N</v>
          </cell>
        </row>
        <row r="268">
          <cell r="B268" t="str">
            <v>S00012660</v>
          </cell>
          <cell r="C268" t="str">
            <v>Secured Mail</v>
          </cell>
          <cell r="D268" t="str">
            <v>#Error, no current connection.</v>
          </cell>
          <cell r="E268" t="str">
            <v>Registered Mail</v>
          </cell>
          <cell r="F268" t="str">
            <v>N</v>
          </cell>
          <cell r="G268" t="str">
            <v>N</v>
          </cell>
        </row>
        <row r="269">
          <cell r="B269" t="str">
            <v>S00012670</v>
          </cell>
          <cell r="C269" t="str">
            <v>Select Post</v>
          </cell>
          <cell r="D269" t="str">
            <v>#Error, no current connection.</v>
          </cell>
          <cell r="E269" t="str">
            <v>Data</v>
          </cell>
          <cell r="F269" t="str">
            <v>N</v>
          </cell>
          <cell r="G269" t="str">
            <v>N</v>
          </cell>
        </row>
        <row r="270">
          <cell r="B270" t="str">
            <v>S00012671</v>
          </cell>
          <cell r="C270" t="str">
            <v>DM Solutions</v>
          </cell>
          <cell r="D270" t="str">
            <v>#Error, no current connection.</v>
          </cell>
          <cell r="E270" t="str">
            <v>Data</v>
          </cell>
          <cell r="F270" t="str">
            <v>N</v>
          </cell>
          <cell r="G270" t="str">
            <v>N</v>
          </cell>
        </row>
        <row r="271">
          <cell r="B271" t="str">
            <v>S00012672</v>
          </cell>
          <cell r="C271" t="str">
            <v>Movers Data</v>
          </cell>
          <cell r="D271" t="str">
            <v>#Error, no current connection.</v>
          </cell>
          <cell r="E271" t="str">
            <v>Data</v>
          </cell>
          <cell r="F271" t="str">
            <v>N</v>
          </cell>
          <cell r="G271" t="str">
            <v>N</v>
          </cell>
        </row>
        <row r="272">
          <cell r="B272" t="str">
            <v>S00012673</v>
          </cell>
          <cell r="C272" t="str">
            <v>Do My Move INTL</v>
          </cell>
          <cell r="D272" t="str">
            <v>#Error, no current connection.</v>
          </cell>
          <cell r="E272" t="str">
            <v>Data</v>
          </cell>
          <cell r="F272" t="str">
            <v>N</v>
          </cell>
          <cell r="G272" t="str">
            <v>N</v>
          </cell>
        </row>
        <row r="273">
          <cell r="B273" t="str">
            <v>S00012680</v>
          </cell>
          <cell r="C273" t="str">
            <v>DM Touch Special Format - Conv</v>
          </cell>
          <cell r="D273" t="str">
            <v>#Error, no current connection.</v>
          </cell>
          <cell r="E273" t="str">
            <v>Direct Mail Addressed</v>
          </cell>
          <cell r="F273" t="str">
            <v>N</v>
          </cell>
          <cell r="G273" t="str">
            <v>N</v>
          </cell>
        </row>
        <row r="274">
          <cell r="B274" t="str">
            <v>S00012681</v>
          </cell>
          <cell r="C274" t="str">
            <v>DM Pulse Special Format - Conv</v>
          </cell>
          <cell r="D274" t="str">
            <v>#Error, no current connection.</v>
          </cell>
          <cell r="E274" t="str">
            <v>Direct Mail Addressed</v>
          </cell>
          <cell r="F274" t="str">
            <v>N</v>
          </cell>
          <cell r="G274" t="str">
            <v>N</v>
          </cell>
        </row>
        <row r="275">
          <cell r="B275" t="str">
            <v>S00012682</v>
          </cell>
          <cell r="C275" t="str">
            <v>DM Inspire Special Format - Conv</v>
          </cell>
          <cell r="D275" t="str">
            <v>#Error, no current connection.</v>
          </cell>
          <cell r="E275" t="str">
            <v>Direct Mail Addressed</v>
          </cell>
          <cell r="F275" t="str">
            <v>N</v>
          </cell>
          <cell r="G275" t="str">
            <v>N</v>
          </cell>
        </row>
        <row r="276">
          <cell r="B276" t="str">
            <v>S00012683</v>
          </cell>
          <cell r="C276" t="str">
            <v>DM Easy Special Format - Contract</v>
          </cell>
          <cell r="D276" t="str">
            <v>#Error, no current connection.</v>
          </cell>
          <cell r="E276" t="str">
            <v>Direct Mail Addressed</v>
          </cell>
          <cell r="F276" t="str">
            <v>N</v>
          </cell>
          <cell r="G276" t="str">
            <v>N</v>
          </cell>
        </row>
        <row r="277">
          <cell r="B277" t="str">
            <v>S00012685</v>
          </cell>
          <cell r="C277" t="str">
            <v>B-Product - DIRECT MAIL SPECIAL FORMAT BO</v>
          </cell>
          <cell r="D277" t="str">
            <v>#Error, no current connection.</v>
          </cell>
          <cell r="E277" t="str">
            <v>Direct Mail Addressed</v>
          </cell>
          <cell r="F277" t="str">
            <v>N</v>
          </cell>
          <cell r="G277" t="str">
            <v>N</v>
          </cell>
        </row>
        <row r="278">
          <cell r="B278" t="str">
            <v>S00012690</v>
          </cell>
          <cell r="C278" t="str">
            <v>DM Easy Special Format - Pref</v>
          </cell>
          <cell r="D278" t="str">
            <v>#Error, no current connection.</v>
          </cell>
          <cell r="E278" t="str">
            <v>Direct Mail Addressed</v>
          </cell>
          <cell r="F278" t="str">
            <v>N</v>
          </cell>
          <cell r="G278" t="str">
            <v>N</v>
          </cell>
        </row>
        <row r="279">
          <cell r="B279" t="str">
            <v>S00012691</v>
          </cell>
          <cell r="C279" t="str">
            <v>DM Elections</v>
          </cell>
          <cell r="D279" t="str">
            <v>#Error, no current connection.</v>
          </cell>
          <cell r="E279" t="str">
            <v>Direct Mail Addressed</v>
          </cell>
          <cell r="F279" t="str">
            <v>N</v>
          </cell>
          <cell r="G279" t="str">
            <v>N</v>
          </cell>
        </row>
        <row r="280">
          <cell r="B280" t="str">
            <v>S00012692</v>
          </cell>
          <cell r="C280" t="str">
            <v>DM Instant Advantage Abonnement</v>
          </cell>
          <cell r="D280" t="str">
            <v>#Error, no current connection.</v>
          </cell>
          <cell r="E280" t="str">
            <v>Direct Mail Addressed</v>
          </cell>
          <cell r="F280" t="str">
            <v>N</v>
          </cell>
          <cell r="G280" t="str">
            <v>N</v>
          </cell>
        </row>
        <row r="281">
          <cell r="B281" t="str">
            <v>S00012700</v>
          </cell>
          <cell r="C281" t="str">
            <v>Invoice to the State - Direct Mail</v>
          </cell>
          <cell r="D281" t="str">
            <v>#Error, no current connection.</v>
          </cell>
          <cell r="E281" t="str">
            <v>Direct Mail Addressed</v>
          </cell>
          <cell r="F281" t="str">
            <v>Y</v>
          </cell>
          <cell r="G281" t="str">
            <v>N</v>
          </cell>
        </row>
        <row r="282">
          <cell r="B282" t="str">
            <v>S00012900</v>
          </cell>
          <cell r="C282" t="str">
            <v>Invoice to the State - Daily Mail</v>
          </cell>
          <cell r="D282" t="str">
            <v>#Error, no current connection.</v>
          </cell>
          <cell r="E282" t="str">
            <v>Daily Mail</v>
          </cell>
          <cell r="F282" t="str">
            <v>Y</v>
          </cell>
          <cell r="G282" t="str">
            <v>N</v>
          </cell>
        </row>
        <row r="283">
          <cell r="B283" t="str">
            <v>S00013010</v>
          </cell>
          <cell r="C283" t="str">
            <v>International Other</v>
          </cell>
          <cell r="D283" t="str">
            <v>#Error, no current connection.</v>
          </cell>
          <cell r="E283" t="str">
            <v>International Other</v>
          </cell>
          <cell r="F283" t="str">
            <v>N</v>
          </cell>
          <cell r="G283" t="str">
            <v>N</v>
          </cell>
        </row>
        <row r="284">
          <cell r="B284" t="str">
            <v>S00013011</v>
          </cell>
          <cell r="C284" t="str">
            <v>Transport services</v>
          </cell>
          <cell r="D284" t="str">
            <v>#Error, no current connection.</v>
          </cell>
          <cell r="E284" t="str">
            <v>International VAS</v>
          </cell>
          <cell r="F284" t="str">
            <v>N</v>
          </cell>
          <cell r="G284" t="str">
            <v>N</v>
          </cell>
        </row>
        <row r="285">
          <cell r="B285" t="str">
            <v>S00013012</v>
          </cell>
          <cell r="C285" t="str">
            <v>Direct Entry Level III</v>
          </cell>
          <cell r="D285" t="str">
            <v>#Error, no current connection.</v>
          </cell>
          <cell r="E285" t="str">
            <v>Inbound Direct Mail contractual</v>
          </cell>
          <cell r="F285" t="str">
            <v>N</v>
          </cell>
          <cell r="G285" t="str">
            <v>N</v>
          </cell>
        </row>
        <row r="286">
          <cell r="B286" t="str">
            <v>S00013013</v>
          </cell>
          <cell r="C286" t="str">
            <v>International Direct Mail (Inbound )</v>
          </cell>
          <cell r="D286" t="str">
            <v>#Error, no current connection.</v>
          </cell>
          <cell r="E286" t="str">
            <v>Inbound Direct Mail contractual</v>
          </cell>
          <cell r="F286" t="str">
            <v>N</v>
          </cell>
          <cell r="G286" t="str">
            <v>N</v>
          </cell>
        </row>
        <row r="287">
          <cell r="B287" t="str">
            <v>S00013014</v>
          </cell>
          <cell r="C287" t="str">
            <v>Shop &amp; Deliver</v>
          </cell>
          <cell r="D287" t="str">
            <v>#Error, no current connection.</v>
          </cell>
          <cell r="E287" t="str">
            <v>Shop &amp; Deliver</v>
          </cell>
          <cell r="F287" t="str">
            <v>N</v>
          </cell>
          <cell r="G287" t="str">
            <v>N</v>
          </cell>
        </row>
        <row r="288">
          <cell r="B288" t="str">
            <v>S00013021</v>
          </cell>
          <cell r="C288" t="str">
            <v>BUSINESS PREF TARIFF OUT</v>
          </cell>
          <cell r="D288" t="str">
            <v>#Error, no current connection.</v>
          </cell>
          <cell r="E288" t="str">
            <v>International Other</v>
          </cell>
          <cell r="F288" t="str">
            <v>N</v>
          </cell>
          <cell r="G288" t="str">
            <v>N</v>
          </cell>
        </row>
        <row r="289">
          <cell r="B289" t="str">
            <v>S00013022</v>
          </cell>
          <cell r="C289" t="str">
            <v>Outbound Mail  PP-UVRD-VAS - Contract - Prior</v>
          </cell>
          <cell r="D289" t="str">
            <v>#Error, no current connection.</v>
          </cell>
          <cell r="E289" t="str">
            <v>Outbound  Mail PP-UVRD-VAS</v>
          </cell>
          <cell r="F289" t="str">
            <v>N</v>
          </cell>
          <cell r="G289" t="str">
            <v>N</v>
          </cell>
        </row>
        <row r="290">
          <cell r="B290" t="str">
            <v>S00013023</v>
          </cell>
          <cell r="C290" t="str">
            <v>Outbound Mail Labels - Daily and Registered</v>
          </cell>
          <cell r="D290" t="str">
            <v>#Error, no current connection.</v>
          </cell>
          <cell r="E290" t="str">
            <v>Outbound Mail Labels</v>
          </cell>
          <cell r="F290" t="str">
            <v>N</v>
          </cell>
          <cell r="G290" t="str">
            <v>N</v>
          </cell>
        </row>
        <row r="291">
          <cell r="B291" t="str">
            <v>S00013024</v>
          </cell>
          <cell r="C291" t="str">
            <v>Outbound Mail - MAF - Prior</v>
          </cell>
          <cell r="D291" t="str">
            <v>#Error, no current connection.</v>
          </cell>
          <cell r="E291" t="str">
            <v>Outbound Mail MAF</v>
          </cell>
          <cell r="F291" t="str">
            <v>N</v>
          </cell>
          <cell r="G291" t="str">
            <v>N</v>
          </cell>
        </row>
        <row r="292">
          <cell r="B292" t="str">
            <v>S00013025</v>
          </cell>
          <cell r="C292" t="str">
            <v xml:space="preserve">Outbound Mail Stamps - Small Daily </v>
          </cell>
          <cell r="D292" t="str">
            <v>#Error, no current connection.</v>
          </cell>
          <cell r="E292" t="str">
            <v>Outbound Mail Stamps</v>
          </cell>
          <cell r="F292" t="str">
            <v>N</v>
          </cell>
          <cell r="G292" t="str">
            <v>N</v>
          </cell>
        </row>
        <row r="293">
          <cell r="B293" t="str">
            <v>S00013031</v>
          </cell>
          <cell r="C293" t="str">
            <v>Outbound Mail  PP-UVRD-VAS - Contract - Non Prior</v>
          </cell>
          <cell r="D293" t="str">
            <v>#Error, no current connection.</v>
          </cell>
          <cell r="E293" t="str">
            <v>Outbound  Mail PP-UVRD-VAS</v>
          </cell>
          <cell r="F293" t="str">
            <v>N</v>
          </cell>
          <cell r="G293" t="str">
            <v>N</v>
          </cell>
        </row>
        <row r="294">
          <cell r="B294" t="str">
            <v>S00013032</v>
          </cell>
          <cell r="C294" t="str">
            <v>Outbound Mail Labels - M-Bag</v>
          </cell>
          <cell r="D294" t="str">
            <v>#Error, no current connection.</v>
          </cell>
          <cell r="E294" t="str">
            <v>Outbound Mail Labels</v>
          </cell>
          <cell r="F294" t="str">
            <v>N</v>
          </cell>
          <cell r="G294" t="str">
            <v>N</v>
          </cell>
        </row>
        <row r="295">
          <cell r="B295" t="str">
            <v>S00013033</v>
          </cell>
          <cell r="C295" t="str">
            <v>Outbound Mail - MAF - Non Prior</v>
          </cell>
          <cell r="D295" t="str">
            <v>#Error, no current connection.</v>
          </cell>
          <cell r="E295" t="str">
            <v>Outbound Mail MAF</v>
          </cell>
          <cell r="F295" t="str">
            <v>N</v>
          </cell>
          <cell r="G295" t="str">
            <v>N</v>
          </cell>
        </row>
        <row r="296">
          <cell r="B296" t="str">
            <v>S00013039</v>
          </cell>
          <cell r="C296" t="str">
            <v>Inbound Mail one-off</v>
          </cell>
          <cell r="D296" t="str">
            <v>#Error, no current connection.</v>
          </cell>
          <cell r="E296" t="str">
            <v>Inbound Mail &amp; Packets non contractual</v>
          </cell>
          <cell r="F296" t="str">
            <v>N</v>
          </cell>
          <cell r="G296" t="str">
            <v>N</v>
          </cell>
        </row>
        <row r="297">
          <cell r="B297" t="str">
            <v>S00013040</v>
          </cell>
          <cell r="C297" t="str">
            <v>STANDARD PRIOR IN ABROAD</v>
          </cell>
          <cell r="D297" t="str">
            <v>#Error, no current connection.</v>
          </cell>
          <cell r="E297" t="str">
            <v>Inbound Mail &amp; Packets non contractual</v>
          </cell>
          <cell r="F297" t="str">
            <v>N</v>
          </cell>
          <cell r="G297" t="str">
            <v>N</v>
          </cell>
        </row>
        <row r="298">
          <cell r="B298" t="str">
            <v>S00013050</v>
          </cell>
          <cell r="C298" t="str">
            <v>STANDARD NON PRIOR IN ABROAD</v>
          </cell>
          <cell r="D298" t="str">
            <v>#Error, no current connection.</v>
          </cell>
          <cell r="E298" t="str">
            <v>Inbound Mail &amp; Packets non contractual</v>
          </cell>
          <cell r="F298" t="str">
            <v>N</v>
          </cell>
          <cell r="G298" t="str">
            <v>N</v>
          </cell>
        </row>
        <row r="299">
          <cell r="B299" t="str">
            <v>S00013061</v>
          </cell>
          <cell r="C299" t="str">
            <v xml:space="preserve">Outbound Mail Stamps - Extra Large Daily </v>
          </cell>
          <cell r="D299" t="str">
            <v>#Error, no current connection.</v>
          </cell>
          <cell r="E299" t="str">
            <v>Outbound Mail Stamps</v>
          </cell>
          <cell r="F299" t="str">
            <v>N</v>
          </cell>
          <cell r="G299" t="str">
            <v>N</v>
          </cell>
        </row>
        <row r="300">
          <cell r="B300" t="str">
            <v>S00013062</v>
          </cell>
          <cell r="C300" t="str">
            <v>Outbound Mail - MAF - Extra Large Format Prior</v>
          </cell>
          <cell r="D300" t="str">
            <v>#Error, no current connection.</v>
          </cell>
          <cell r="E300" t="str">
            <v>Outbound Mail MAF</v>
          </cell>
          <cell r="F300" t="str">
            <v>N</v>
          </cell>
          <cell r="G300" t="str">
            <v>N</v>
          </cell>
        </row>
        <row r="301">
          <cell r="B301" t="str">
            <v>S00013070</v>
          </cell>
          <cell r="C301" t="str">
            <v>Inbound Extra Large Format Prior</v>
          </cell>
          <cell r="D301" t="str">
            <v>#Error, no current connection.</v>
          </cell>
          <cell r="E301" t="str">
            <v>Inbound Mail &amp; Packets non contractual</v>
          </cell>
          <cell r="F301" t="str">
            <v>N</v>
          </cell>
          <cell r="G301" t="str">
            <v>N</v>
          </cell>
        </row>
        <row r="302">
          <cell r="B302" t="str">
            <v>S00013080</v>
          </cell>
          <cell r="C302" t="str">
            <v>Outbound Mail MAFF Extra Large Format Non Prior</v>
          </cell>
          <cell r="D302" t="str">
            <v>#Error, no current connection.</v>
          </cell>
          <cell r="E302" t="str">
            <v>Outbound Mail MAF</v>
          </cell>
          <cell r="F302" t="str">
            <v>N</v>
          </cell>
          <cell r="G302" t="str">
            <v>N</v>
          </cell>
        </row>
        <row r="303">
          <cell r="B303" t="str">
            <v>S00013090</v>
          </cell>
          <cell r="C303" t="str">
            <v>Inbound Extra Large Format Non Prior</v>
          </cell>
          <cell r="D303" t="str">
            <v>#Error, no current connection.</v>
          </cell>
          <cell r="E303" t="str">
            <v>Inbound Mail &amp; Packets non contractual</v>
          </cell>
          <cell r="F303" t="str">
            <v>N</v>
          </cell>
          <cell r="G303" t="str">
            <v>N</v>
          </cell>
        </row>
        <row r="304">
          <cell r="B304" t="str">
            <v>S00013096</v>
          </cell>
          <cell r="C304" t="str">
            <v>Registered Outbound MAFF</v>
          </cell>
          <cell r="D304" t="str">
            <v>#Error, no current connection.</v>
          </cell>
          <cell r="E304" t="str">
            <v>Outbound Mail MAF</v>
          </cell>
          <cell r="F304" t="str">
            <v>N</v>
          </cell>
          <cell r="G304" t="str">
            <v>N</v>
          </cell>
        </row>
        <row r="305">
          <cell r="B305" t="str">
            <v>S00013100</v>
          </cell>
          <cell r="C305" t="str">
            <v>International mail &amp; packets ETOE</v>
          </cell>
          <cell r="D305" t="str">
            <v>#Error, no current connection.</v>
          </cell>
          <cell r="E305" t="str">
            <v>International Business Mail &amp; Packets</v>
          </cell>
          <cell r="F305" t="str">
            <v>N</v>
          </cell>
          <cell r="G305" t="str">
            <v>N</v>
          </cell>
        </row>
        <row r="306">
          <cell r="B306" t="str">
            <v>S00013101</v>
          </cell>
          <cell r="C306" t="str">
            <v>BUSINESS SPA OUT</v>
          </cell>
          <cell r="D306" t="str">
            <v>#Error, no current connection.</v>
          </cell>
          <cell r="E306" t="str">
            <v>International Other</v>
          </cell>
          <cell r="F306" t="str">
            <v>N</v>
          </cell>
          <cell r="G306" t="str">
            <v>N</v>
          </cell>
        </row>
        <row r="307">
          <cell r="B307" t="str">
            <v>S00013110</v>
          </cell>
          <cell r="C307" t="str">
            <v>Direct Insert-Injection</v>
          </cell>
          <cell r="D307" t="str">
            <v>#Error, no current connection.</v>
          </cell>
          <cell r="E307" t="str">
            <v>International Direct Marketing</v>
          </cell>
          <cell r="F307" t="str">
            <v>N</v>
          </cell>
          <cell r="G307" t="str">
            <v>N</v>
          </cell>
        </row>
        <row r="308">
          <cell r="B308" t="str">
            <v>S00013111</v>
          </cell>
          <cell r="C308" t="str">
            <v>BUS DIRECT TAILOR MADE OUT BELGIUM</v>
          </cell>
          <cell r="D308" t="str">
            <v>#Error, no current connection.</v>
          </cell>
          <cell r="E308" t="str">
            <v>International Direct Marketing</v>
          </cell>
          <cell r="F308" t="str">
            <v>N</v>
          </cell>
          <cell r="G308" t="str">
            <v>N</v>
          </cell>
        </row>
        <row r="309">
          <cell r="B309" t="str">
            <v>S00013112</v>
          </cell>
          <cell r="C309" t="str">
            <v>BUS DAILY TAILOR MADE OUT BELGIUM</v>
          </cell>
          <cell r="D309" t="str">
            <v>#Error, no current connection.</v>
          </cell>
          <cell r="E309" t="str">
            <v>International Other</v>
          </cell>
          <cell r="F309" t="str">
            <v>N</v>
          </cell>
          <cell r="G309" t="str">
            <v>N</v>
          </cell>
        </row>
        <row r="310">
          <cell r="B310" t="str">
            <v>S00013113</v>
          </cell>
          <cell r="C310" t="str">
            <v>BUSINESS PICK &amp; MAIL OUT</v>
          </cell>
          <cell r="D310" t="str">
            <v>#Error, no current connection.</v>
          </cell>
          <cell r="E310" t="str">
            <v>International Other</v>
          </cell>
          <cell r="F310" t="str">
            <v>N</v>
          </cell>
          <cell r="G310" t="str">
            <v>N</v>
          </cell>
        </row>
        <row r="311">
          <cell r="B311" t="str">
            <v>S00013120</v>
          </cell>
          <cell r="C311" t="str">
            <v>CUSTOMS</v>
          </cell>
          <cell r="D311" t="str">
            <v>#Error, no current connection.</v>
          </cell>
          <cell r="E311" t="str">
            <v>International VAS</v>
          </cell>
          <cell r="F311" t="str">
            <v>N</v>
          </cell>
          <cell r="G311" t="str">
            <v>N</v>
          </cell>
        </row>
        <row r="312">
          <cell r="B312" t="str">
            <v>S00013130</v>
          </cell>
          <cell r="C312" t="str">
            <v>BUSINESS EASY OUT</v>
          </cell>
          <cell r="D312" t="str">
            <v>#Error, no current connection.</v>
          </cell>
          <cell r="E312" t="str">
            <v>International Other</v>
          </cell>
          <cell r="F312" t="str">
            <v>N</v>
          </cell>
          <cell r="G312" t="str">
            <v>N</v>
          </cell>
        </row>
        <row r="313">
          <cell r="B313" t="str">
            <v>S00013140</v>
          </cell>
          <cell r="C313" t="str">
            <v>International Mail - Tailor made</v>
          </cell>
          <cell r="D313" t="str">
            <v>#Error, no current connection.</v>
          </cell>
          <cell r="E313" t="str">
            <v>International Other</v>
          </cell>
          <cell r="F313" t="str">
            <v>N</v>
          </cell>
          <cell r="G313" t="str">
            <v>N</v>
          </cell>
        </row>
        <row r="314">
          <cell r="B314" t="str">
            <v>S00013141</v>
          </cell>
          <cell r="C314" t="str">
            <v>BUS DAILY TAILOR MADE OUT BELGIUM</v>
          </cell>
          <cell r="D314" t="str">
            <v>#Error, no current connection.</v>
          </cell>
          <cell r="E314" t="str">
            <v>International Other</v>
          </cell>
          <cell r="F314" t="str">
            <v>N</v>
          </cell>
          <cell r="G314" t="str">
            <v>N</v>
          </cell>
        </row>
        <row r="315">
          <cell r="B315" t="str">
            <v>S00013142</v>
          </cell>
          <cell r="C315" t="str">
            <v>BUS DIRECT TAILOR MADE OUT ABROAD</v>
          </cell>
          <cell r="D315" t="str">
            <v>#Error, no current connection.</v>
          </cell>
          <cell r="E315" t="str">
            <v>International Direct Marketing</v>
          </cell>
          <cell r="F315" t="str">
            <v>N</v>
          </cell>
          <cell r="G315" t="str">
            <v>N</v>
          </cell>
        </row>
        <row r="316">
          <cell r="B316" t="str">
            <v>S00013160</v>
          </cell>
          <cell r="C316" t="str">
            <v>BUSINESS MAIL INTERNATIONAL</v>
          </cell>
          <cell r="D316" t="str">
            <v>#Error, no current connection.</v>
          </cell>
          <cell r="E316" t="str">
            <v>International Other</v>
          </cell>
          <cell r="F316" t="str">
            <v>N</v>
          </cell>
          <cell r="G316" t="str">
            <v>N</v>
          </cell>
        </row>
        <row r="317">
          <cell r="B317" t="str">
            <v>S00013161</v>
          </cell>
          <cell r="C317" t="str">
            <v>BPI Servipost</v>
          </cell>
          <cell r="D317" t="str">
            <v>#Error, no current connection.</v>
          </cell>
          <cell r="E317" t="str">
            <v>International Business Mail &amp; Packets</v>
          </cell>
          <cell r="F317" t="str">
            <v>N</v>
          </cell>
          <cell r="G317" t="str">
            <v>N</v>
          </cell>
        </row>
        <row r="318">
          <cell r="B318" t="str">
            <v>S00013162</v>
          </cell>
          <cell r="C318" t="str">
            <v>Outbound Mail  PP-UVRD-VAS -  Non Contractual</v>
          </cell>
          <cell r="D318" t="str">
            <v>#Error, no current connection.</v>
          </cell>
          <cell r="E318" t="str">
            <v>Outbound  Mail PP-UVRD-VAS</v>
          </cell>
          <cell r="F318" t="str">
            <v>N</v>
          </cell>
          <cell r="G318" t="str">
            <v>N</v>
          </cell>
        </row>
        <row r="319">
          <cell r="B319" t="str">
            <v>S00013163</v>
          </cell>
          <cell r="C319" t="str">
            <v>Outbound Direct Mail Non Contractual</v>
          </cell>
          <cell r="D319" t="str">
            <v>#Error, no current connection.</v>
          </cell>
          <cell r="E319" t="str">
            <v>Direct Mail Addressed</v>
          </cell>
          <cell r="F319" t="str">
            <v>N</v>
          </cell>
          <cell r="G319" t="str">
            <v>N</v>
          </cell>
        </row>
        <row r="320">
          <cell r="B320" t="str">
            <v>S00013170</v>
          </cell>
          <cell r="C320" t="str">
            <v>BPI Daily &amp; Admin Contract</v>
          </cell>
          <cell r="D320" t="str">
            <v>#Error, no current connection.</v>
          </cell>
          <cell r="E320" t="str">
            <v>International Business Mail &amp; Packets</v>
          </cell>
          <cell r="F320" t="str">
            <v>N</v>
          </cell>
          <cell r="G320" t="str">
            <v>N</v>
          </cell>
        </row>
        <row r="321">
          <cell r="B321" t="str">
            <v>S00013171</v>
          </cell>
          <cell r="C321" t="str">
            <v>International mail &amp; packets destination BELGIUM</v>
          </cell>
          <cell r="D321" t="str">
            <v>#Error, no current connection.</v>
          </cell>
          <cell r="E321" t="str">
            <v>International Business Mail &amp; Packets</v>
          </cell>
          <cell r="F321" t="str">
            <v>N</v>
          </cell>
          <cell r="G321" t="str">
            <v>N</v>
          </cell>
        </row>
        <row r="322">
          <cell r="B322" t="str">
            <v>S00013180</v>
          </cell>
          <cell r="C322" t="str">
            <v>BPI Direct Mail Contract</v>
          </cell>
          <cell r="D322" t="str">
            <v>#Error, no current connection.</v>
          </cell>
          <cell r="E322" t="str">
            <v>International Direct Marketing</v>
          </cell>
          <cell r="F322" t="str">
            <v>N</v>
          </cell>
          <cell r="G322" t="str">
            <v>N</v>
          </cell>
        </row>
        <row r="323">
          <cell r="B323" t="str">
            <v>S00013190</v>
          </cell>
          <cell r="C323" t="str">
            <v>International Parcels</v>
          </cell>
          <cell r="D323" t="str">
            <v>#Error, no current connection.</v>
          </cell>
          <cell r="E323" t="str">
            <v>International  Parcels</v>
          </cell>
          <cell r="F323" t="str">
            <v>N</v>
          </cell>
          <cell r="G323" t="str">
            <v>N</v>
          </cell>
        </row>
        <row r="324">
          <cell r="B324" t="str">
            <v>S00013191</v>
          </cell>
          <cell r="C324" t="str">
            <v>International Parcels destination BELGIUM</v>
          </cell>
          <cell r="D324" t="str">
            <v>#Error, no current connection.</v>
          </cell>
          <cell r="E324" t="str">
            <v>International  Parcels</v>
          </cell>
          <cell r="F324" t="str">
            <v>N</v>
          </cell>
          <cell r="G324" t="str">
            <v>N</v>
          </cell>
        </row>
        <row r="325">
          <cell r="B325" t="str">
            <v>S00013192</v>
          </cell>
          <cell r="C325" t="str">
            <v>International Parcels Globify</v>
          </cell>
          <cell r="D325" t="str">
            <v>#Error, no current connection.</v>
          </cell>
          <cell r="E325" t="str">
            <v>International  Parcels</v>
          </cell>
          <cell r="F325" t="str">
            <v>N</v>
          </cell>
          <cell r="G325" t="str">
            <v>N</v>
          </cell>
        </row>
        <row r="326">
          <cell r="B326" t="str">
            <v>S00013196</v>
          </cell>
          <cell r="C326" t="str">
            <v>International Parcels Returns</v>
          </cell>
          <cell r="D326" t="str">
            <v>#Error, no current connection.</v>
          </cell>
          <cell r="E326" t="str">
            <v>International  Parcels</v>
          </cell>
          <cell r="F326" t="str">
            <v>N</v>
          </cell>
          <cell r="G326" t="str">
            <v>N</v>
          </cell>
        </row>
        <row r="327">
          <cell r="B327" t="str">
            <v>S00013197</v>
          </cell>
          <cell r="C327" t="str">
            <v>Invoice to the State - DOC VAS</v>
          </cell>
          <cell r="D327" t="str">
            <v>#Error, no current connection.</v>
          </cell>
          <cell r="E327" t="str">
            <v>DOC VAS</v>
          </cell>
          <cell r="F327" t="str">
            <v>N</v>
          </cell>
          <cell r="G327" t="str">
            <v>N</v>
          </cell>
        </row>
        <row r="328">
          <cell r="B328" t="str">
            <v>S00013210</v>
          </cell>
          <cell r="C328" t="str">
            <v>Inbound Mail Prior Format P</v>
          </cell>
          <cell r="D328" t="str">
            <v>#Error, no current connection.</v>
          </cell>
          <cell r="E328" t="str">
            <v>Inbound Mail &amp; Packets non contractual</v>
          </cell>
          <cell r="F328" t="str">
            <v>N</v>
          </cell>
          <cell r="G328" t="str">
            <v>N</v>
          </cell>
        </row>
        <row r="329">
          <cell r="B329" t="str">
            <v>S00013220</v>
          </cell>
          <cell r="C329" t="str">
            <v>Inbound Mail Prior Format G</v>
          </cell>
          <cell r="D329" t="str">
            <v>#Error, no current connection.</v>
          </cell>
          <cell r="E329" t="str">
            <v>Inbound Mail &amp; Packets non contractual</v>
          </cell>
          <cell r="F329" t="str">
            <v>N</v>
          </cell>
          <cell r="G329" t="str">
            <v>N</v>
          </cell>
        </row>
        <row r="330">
          <cell r="B330" t="str">
            <v>S00013230</v>
          </cell>
          <cell r="C330" t="str">
            <v>Inbound Mail Prior Format E Bel</v>
          </cell>
          <cell r="D330" t="str">
            <v>#Error, no current connection.</v>
          </cell>
          <cell r="E330" t="str">
            <v>Inbound Mail &amp; Packets non contractual</v>
          </cell>
          <cell r="F330" t="str">
            <v>N</v>
          </cell>
          <cell r="G330" t="str">
            <v>N</v>
          </cell>
        </row>
        <row r="331">
          <cell r="B331" t="str">
            <v>S00013240</v>
          </cell>
          <cell r="C331" t="str">
            <v>Inbound Mail Prior Format E - Bus</v>
          </cell>
          <cell r="D331" t="str">
            <v>#Error, no current connection.</v>
          </cell>
          <cell r="E331" t="str">
            <v>Inbound Mail &amp; Packets non contractual</v>
          </cell>
          <cell r="F331" t="str">
            <v>N</v>
          </cell>
          <cell r="G331" t="str">
            <v>N</v>
          </cell>
        </row>
        <row r="332">
          <cell r="B332" t="str">
            <v>S00013251</v>
          </cell>
          <cell r="C332" t="str">
            <v>Inbound Mail Non-Prior Format P</v>
          </cell>
          <cell r="D332" t="str">
            <v>#Error, no current connection.</v>
          </cell>
          <cell r="E332" t="str">
            <v>Inbound Mail &amp; Packets non contractual</v>
          </cell>
          <cell r="F332" t="str">
            <v>N</v>
          </cell>
          <cell r="G332" t="str">
            <v>N</v>
          </cell>
        </row>
        <row r="333">
          <cell r="B333" t="str">
            <v>S00013260</v>
          </cell>
          <cell r="C333" t="str">
            <v>Inbound Mail Non-Prior Format G</v>
          </cell>
          <cell r="D333" t="str">
            <v>#Error, no current connection.</v>
          </cell>
          <cell r="E333" t="str">
            <v>Inbound Mail &amp; Packets non contractual</v>
          </cell>
          <cell r="F333" t="str">
            <v>N</v>
          </cell>
          <cell r="G333" t="str">
            <v>N</v>
          </cell>
        </row>
        <row r="334">
          <cell r="B334" t="str">
            <v>S00013270</v>
          </cell>
          <cell r="C334" t="str">
            <v>Inbound Mail Non-Prior Format E bel</v>
          </cell>
          <cell r="D334" t="str">
            <v>#Error, no current connection.</v>
          </cell>
          <cell r="E334" t="str">
            <v>Inbound Mail &amp; Packets non contractual</v>
          </cell>
          <cell r="F334" t="str">
            <v>N</v>
          </cell>
          <cell r="G334" t="str">
            <v>N</v>
          </cell>
        </row>
        <row r="335">
          <cell r="B335" t="str">
            <v>S00013280</v>
          </cell>
          <cell r="C335" t="str">
            <v>Inbound Mail Non-Prior Format E - bus</v>
          </cell>
          <cell r="D335" t="str">
            <v>#Error, no current connection.</v>
          </cell>
          <cell r="E335" t="str">
            <v>Inbound Mail &amp; Packets non contractual</v>
          </cell>
          <cell r="F335" t="str">
            <v>N</v>
          </cell>
          <cell r="G335" t="str">
            <v>N</v>
          </cell>
        </row>
        <row r="336">
          <cell r="B336" t="str">
            <v>S00013290</v>
          </cell>
          <cell r="C336" t="str">
            <v>Inbound Mail Mbags</v>
          </cell>
          <cell r="D336" t="str">
            <v>#Error, no current connection.</v>
          </cell>
          <cell r="E336" t="str">
            <v>Inbound Mail &amp; Packets non contractual</v>
          </cell>
          <cell r="F336" t="str">
            <v>N</v>
          </cell>
          <cell r="G336" t="str">
            <v>N</v>
          </cell>
        </row>
        <row r="337">
          <cell r="B337" t="str">
            <v>S00013300</v>
          </cell>
          <cell r="C337" t="str">
            <v>Inbound Mail Registered</v>
          </cell>
          <cell r="D337" t="str">
            <v>#Error, no current connection.</v>
          </cell>
          <cell r="E337" t="str">
            <v>Inbound Mail &amp; Packets non contractual</v>
          </cell>
          <cell r="F337" t="str">
            <v>N</v>
          </cell>
          <cell r="G337" t="str">
            <v>N</v>
          </cell>
        </row>
        <row r="338">
          <cell r="B338" t="str">
            <v>S00013310</v>
          </cell>
          <cell r="C338" t="str">
            <v>Inbound Mail Prime Express &amp; Registered</v>
          </cell>
          <cell r="D338" t="str">
            <v>#Error, no current connection.</v>
          </cell>
          <cell r="E338" t="str">
            <v>Inbound Mail &amp; Packets non contractual</v>
          </cell>
          <cell r="F338" t="str">
            <v>N</v>
          </cell>
          <cell r="G338" t="str">
            <v>N</v>
          </cell>
        </row>
        <row r="339">
          <cell r="B339" t="str">
            <v>S00021010</v>
          </cell>
          <cell r="C339" t="str">
            <v>Financial : Insurance bpost bank</v>
          </cell>
          <cell r="D339" t="str">
            <v>#Error, no current connection.</v>
          </cell>
          <cell r="E339" t="str">
            <v>bpost Bank products</v>
          </cell>
          <cell r="F339" t="str">
            <v>N</v>
          </cell>
          <cell r="G339" t="str">
            <v>N</v>
          </cell>
        </row>
        <row r="340">
          <cell r="B340" t="str">
            <v>S00021011</v>
          </cell>
          <cell r="C340" t="str">
            <v>Financial : Insurance Axa</v>
          </cell>
          <cell r="D340" t="str">
            <v>#Error, no current connection.</v>
          </cell>
          <cell r="E340" t="str">
            <v>bpost Bank products</v>
          </cell>
          <cell r="F340" t="str">
            <v>N</v>
          </cell>
          <cell r="G340" t="str">
            <v>N</v>
          </cell>
        </row>
        <row r="341">
          <cell r="B341" t="str">
            <v>S00021012</v>
          </cell>
          <cell r="C341" t="str">
            <v>Financial - Insurance run-off</v>
          </cell>
          <cell r="D341" t="str">
            <v>#Error, no current connection.</v>
          </cell>
          <cell r="E341" t="str">
            <v>bpost Bank products</v>
          </cell>
          <cell r="F341" t="str">
            <v>N</v>
          </cell>
          <cell r="G341" t="str">
            <v>N</v>
          </cell>
        </row>
        <row r="342">
          <cell r="B342" t="str">
            <v>S00021020</v>
          </cell>
          <cell r="C342" t="str">
            <v>Financial : Banking</v>
          </cell>
          <cell r="D342" t="str">
            <v>#Error, no current connection.</v>
          </cell>
          <cell r="E342" t="str">
            <v>bpost Bank products</v>
          </cell>
          <cell r="F342" t="str">
            <v>N</v>
          </cell>
          <cell r="G342" t="str">
            <v>N</v>
          </cell>
        </row>
        <row r="343">
          <cell r="B343" t="str">
            <v>S00021025</v>
          </cell>
          <cell r="C343" t="str">
            <v>Value handling</v>
          </cell>
          <cell r="D343" t="str">
            <v>#Error, no current connection.</v>
          </cell>
          <cell r="E343" t="str">
            <v>Financial Products</v>
          </cell>
          <cell r="F343" t="str">
            <v>N</v>
          </cell>
          <cell r="G343" t="str">
            <v>N</v>
          </cell>
        </row>
        <row r="344">
          <cell r="B344" t="str">
            <v>S00021026</v>
          </cell>
          <cell r="C344" t="str">
            <v>Western Union</v>
          </cell>
          <cell r="D344" t="str">
            <v>#Error, no current connection.</v>
          </cell>
          <cell r="E344" t="str">
            <v>Financial Products</v>
          </cell>
          <cell r="F344" t="str">
            <v>N</v>
          </cell>
          <cell r="G344" t="str">
            <v>N</v>
          </cell>
        </row>
        <row r="345">
          <cell r="B345" t="str">
            <v>S00021027</v>
          </cell>
          <cell r="C345" t="str">
            <v>Tele Money Order</v>
          </cell>
          <cell r="D345" t="str">
            <v>#Error, no current connection.</v>
          </cell>
          <cell r="E345" t="str">
            <v>Financial Products</v>
          </cell>
          <cell r="F345" t="str">
            <v>N</v>
          </cell>
          <cell r="G345" t="str">
            <v>N</v>
          </cell>
        </row>
        <row r="346">
          <cell r="B346" t="str">
            <v>S00021028</v>
          </cell>
          <cell r="C346" t="str">
            <v>Remittance</v>
          </cell>
          <cell r="D346" t="str">
            <v>#Error, no current connection.</v>
          </cell>
          <cell r="E346" t="str">
            <v>Financial Products</v>
          </cell>
          <cell r="F346" t="str">
            <v>N</v>
          </cell>
          <cell r="G346" t="str">
            <v>N</v>
          </cell>
        </row>
        <row r="347">
          <cell r="B347" t="str">
            <v>S00021029</v>
          </cell>
          <cell r="C347" t="str">
            <v>Prepaid Cards</v>
          </cell>
          <cell r="D347" t="str">
            <v>#Error, no current connection.</v>
          </cell>
          <cell r="E347" t="str">
            <v>Financial Products</v>
          </cell>
          <cell r="F347" t="str">
            <v>N</v>
          </cell>
          <cell r="G347" t="str">
            <v>N</v>
          </cell>
        </row>
        <row r="348">
          <cell r="B348" t="str">
            <v>S00021030</v>
          </cell>
          <cell r="C348" t="str">
            <v>Postal Products</v>
          </cell>
          <cell r="D348" t="str">
            <v>#Error, no current connection.</v>
          </cell>
          <cell r="E348" t="str">
            <v>Retailer Products</v>
          </cell>
          <cell r="F348" t="str">
            <v>N</v>
          </cell>
          <cell r="G348" t="str">
            <v>N</v>
          </cell>
        </row>
        <row r="349">
          <cell r="B349" t="str">
            <v>S00021040</v>
          </cell>
          <cell r="C349" t="str">
            <v>Convenience: Leisure &amp; Entertainment</v>
          </cell>
          <cell r="D349" t="str">
            <v>#Error, no current connection.</v>
          </cell>
          <cell r="E349" t="str">
            <v>Retailer Products</v>
          </cell>
          <cell r="F349" t="str">
            <v>N</v>
          </cell>
          <cell r="G349" t="str">
            <v>N</v>
          </cell>
        </row>
        <row r="350">
          <cell r="B350" t="str">
            <v>S00021041</v>
          </cell>
          <cell r="C350" t="str">
            <v>Lottery</v>
          </cell>
          <cell r="D350" t="str">
            <v>#Error, no current connection.</v>
          </cell>
          <cell r="E350" t="str">
            <v>Retailer Products</v>
          </cell>
          <cell r="F350" t="str">
            <v>N</v>
          </cell>
          <cell r="G350" t="str">
            <v>N</v>
          </cell>
        </row>
        <row r="351">
          <cell r="B351" t="str">
            <v>S00021042</v>
          </cell>
          <cell r="C351" t="str">
            <v>Telecom : reload cards</v>
          </cell>
          <cell r="D351" t="str">
            <v>#Error, no current connection.</v>
          </cell>
          <cell r="E351" t="str">
            <v>Retailer Products</v>
          </cell>
          <cell r="F351" t="str">
            <v>N</v>
          </cell>
          <cell r="G351" t="str">
            <v>N</v>
          </cell>
        </row>
        <row r="352">
          <cell r="B352" t="str">
            <v>S00021043</v>
          </cell>
          <cell r="C352" t="str">
            <v>Ticket Printing</v>
          </cell>
          <cell r="D352" t="str">
            <v>#Error, no current connection.</v>
          </cell>
          <cell r="E352" t="str">
            <v>Retailer Products</v>
          </cell>
          <cell r="F352" t="str">
            <v>N</v>
          </cell>
          <cell r="G352" t="str">
            <v>N</v>
          </cell>
        </row>
        <row r="353">
          <cell r="B353" t="str">
            <v>S00021044</v>
          </cell>
          <cell r="C353" t="str">
            <v>Convenience: Community</v>
          </cell>
          <cell r="D353" t="str">
            <v>#Error, no current connection.</v>
          </cell>
          <cell r="E353" t="str">
            <v>Retailer Products</v>
          </cell>
          <cell r="F353" t="str">
            <v>N</v>
          </cell>
          <cell r="G353" t="str">
            <v>N</v>
          </cell>
        </row>
        <row r="354">
          <cell r="B354" t="str">
            <v>S00021045</v>
          </cell>
          <cell r="C354" t="str">
            <v>Fishing Permits</v>
          </cell>
          <cell r="D354" t="str">
            <v>#Error, no current connection.</v>
          </cell>
          <cell r="E354" t="str">
            <v>Retailer Products</v>
          </cell>
          <cell r="F354" t="str">
            <v>N</v>
          </cell>
          <cell r="G354" t="str">
            <v>N</v>
          </cell>
        </row>
        <row r="355">
          <cell r="B355" t="str">
            <v>S00021046</v>
          </cell>
          <cell r="C355" t="str">
            <v>Media Network Retail</v>
          </cell>
          <cell r="D355" t="str">
            <v>#Error, no current connection.</v>
          </cell>
          <cell r="E355" t="str">
            <v>Retailer Products</v>
          </cell>
          <cell r="F355" t="str">
            <v>N</v>
          </cell>
          <cell r="G355" t="str">
            <v>N</v>
          </cell>
        </row>
        <row r="356">
          <cell r="B356" t="str">
            <v>S00021047</v>
          </cell>
          <cell r="C356" t="str">
            <v>Electrabel Front Office</v>
          </cell>
          <cell r="D356" t="str">
            <v>#Error, no current connection.</v>
          </cell>
          <cell r="E356" t="str">
            <v>Retailer Products</v>
          </cell>
          <cell r="F356" t="str">
            <v>N</v>
          </cell>
          <cell r="G356" t="str">
            <v>N</v>
          </cell>
        </row>
        <row r="357">
          <cell r="B357" t="str">
            <v>S00021048</v>
          </cell>
          <cell r="C357" t="str">
            <v>OLYMPOST</v>
          </cell>
          <cell r="D357" t="str">
            <v>#Error, no current connection.</v>
          </cell>
          <cell r="E357" t="str">
            <v>Retailer Products</v>
          </cell>
          <cell r="F357" t="str">
            <v>N</v>
          </cell>
          <cell r="G357" t="str">
            <v>N</v>
          </cell>
        </row>
        <row r="358">
          <cell r="B358" t="str">
            <v>S00021049</v>
          </cell>
          <cell r="C358" t="str">
            <v>Lock-Box</v>
          </cell>
          <cell r="D358" t="str">
            <v>#Error, no current connection.</v>
          </cell>
          <cell r="E358" t="str">
            <v>Retailer Products</v>
          </cell>
          <cell r="F358" t="str">
            <v>N</v>
          </cell>
          <cell r="G358" t="str">
            <v>N</v>
          </cell>
        </row>
        <row r="359">
          <cell r="B359" t="str">
            <v>S00021050</v>
          </cell>
          <cell r="C359" t="str">
            <v>Intermediate placements</v>
          </cell>
          <cell r="D359" t="str">
            <v>#Error, no current connection.</v>
          </cell>
          <cell r="E359" t="str">
            <v>Financial Products</v>
          </cell>
          <cell r="F359" t="str">
            <v>N</v>
          </cell>
          <cell r="G359" t="str">
            <v>N</v>
          </cell>
        </row>
        <row r="360">
          <cell r="B360" t="str">
            <v>S00021051</v>
          </cell>
          <cell r="C360" t="str">
            <v>Offices supplies</v>
          </cell>
          <cell r="D360" t="str">
            <v>#Error, no current connection.</v>
          </cell>
          <cell r="E360" t="str">
            <v>Retailer Products</v>
          </cell>
          <cell r="F360" t="str">
            <v>N</v>
          </cell>
          <cell r="G360" t="str">
            <v>N</v>
          </cell>
        </row>
        <row r="361">
          <cell r="B361" t="str">
            <v>S00021052</v>
          </cell>
          <cell r="C361" t="str">
            <v>Postpacs</v>
          </cell>
          <cell r="D361" t="str">
            <v>#Error, no current connection.</v>
          </cell>
          <cell r="E361" t="str">
            <v>Retailer Products</v>
          </cell>
          <cell r="F361" t="str">
            <v>N</v>
          </cell>
          <cell r="G361" t="str">
            <v>N</v>
          </cell>
        </row>
        <row r="362">
          <cell r="B362" t="str">
            <v>S00021053</v>
          </cell>
          <cell r="C362" t="str">
            <v>Postcards</v>
          </cell>
          <cell r="D362" t="str">
            <v>#Error, no current connection.</v>
          </cell>
          <cell r="E362" t="str">
            <v>Retailer Products</v>
          </cell>
          <cell r="F362" t="str">
            <v>N</v>
          </cell>
          <cell r="G362" t="str">
            <v>N</v>
          </cell>
        </row>
        <row r="363">
          <cell r="B363" t="str">
            <v>S00021054</v>
          </cell>
          <cell r="C363" t="str">
            <v>Mycard</v>
          </cell>
          <cell r="D363" t="str">
            <v>#Error, no current connection.</v>
          </cell>
          <cell r="E363" t="str">
            <v>Retailer Products</v>
          </cell>
          <cell r="F363" t="str">
            <v>N</v>
          </cell>
          <cell r="G363" t="str">
            <v>N</v>
          </cell>
        </row>
        <row r="364">
          <cell r="B364" t="str">
            <v>S00021055</v>
          </cell>
          <cell r="C364" t="str">
            <v>Telecom : postmobile</v>
          </cell>
          <cell r="D364" t="str">
            <v>#Error, no current connection.</v>
          </cell>
          <cell r="E364" t="str">
            <v>Retailer Products</v>
          </cell>
          <cell r="F364" t="str">
            <v>N</v>
          </cell>
          <cell r="G364" t="str">
            <v>N</v>
          </cell>
        </row>
        <row r="365">
          <cell r="B365" t="str">
            <v>S00021059</v>
          </cell>
          <cell r="C365" t="str">
            <v>Invoice to the State - Retailer products</v>
          </cell>
          <cell r="D365" t="str">
            <v>#Error, no current connection.</v>
          </cell>
          <cell r="E365" t="str">
            <v>Retailer Products</v>
          </cell>
          <cell r="F365" t="str">
            <v>Y</v>
          </cell>
          <cell r="G365" t="str">
            <v>N</v>
          </cell>
        </row>
        <row r="366">
          <cell r="B366" t="str">
            <v>S00021060</v>
          </cell>
          <cell r="C366" t="str">
            <v>Rémunération de la Banque de LA POSTE (service Fee)</v>
          </cell>
          <cell r="D366" t="str">
            <v>#Error, no current connection.</v>
          </cell>
          <cell r="E366" t="str">
            <v>bpost Bank products</v>
          </cell>
          <cell r="F366" t="str">
            <v>N</v>
          </cell>
          <cell r="G366" t="str">
            <v>N</v>
          </cell>
        </row>
        <row r="367">
          <cell r="B367" t="str">
            <v>S00021070</v>
          </cell>
          <cell r="C367" t="str">
            <v>Invoice to the State</v>
          </cell>
          <cell r="D367" t="str">
            <v>#Error, no current connection.</v>
          </cell>
          <cell r="E367" t="str">
            <v>Invoice to the State</v>
          </cell>
          <cell r="F367" t="str">
            <v>N</v>
          </cell>
          <cell r="G367" t="str">
            <v>N</v>
          </cell>
        </row>
        <row r="368">
          <cell r="B368" t="str">
            <v>S00021080</v>
          </cell>
          <cell r="C368" t="str">
            <v>Other RSS Revenue</v>
          </cell>
          <cell r="D368" t="str">
            <v>#Error, no current connection.</v>
          </cell>
          <cell r="E368" t="str">
            <v>Divers</v>
          </cell>
          <cell r="F368" t="str">
            <v>N</v>
          </cell>
          <cell r="G368" t="str">
            <v>N</v>
          </cell>
        </row>
        <row r="369">
          <cell r="B369" t="str">
            <v>S00021090</v>
          </cell>
          <cell r="C369" t="str">
            <v>Mail Product Commission</v>
          </cell>
          <cell r="D369" t="str">
            <v>#Error, no current connection.</v>
          </cell>
          <cell r="E369" t="str">
            <v>Retailer Products</v>
          </cell>
          <cell r="F369" t="str">
            <v>N</v>
          </cell>
          <cell r="G369" t="str">
            <v>N</v>
          </cell>
        </row>
        <row r="370">
          <cell r="B370" t="str">
            <v>S00021100</v>
          </cell>
          <cell r="C370" t="str">
            <v>ATM</v>
          </cell>
          <cell r="D370" t="str">
            <v>#Error, no current connection.</v>
          </cell>
          <cell r="E370" t="str">
            <v>Financial Products</v>
          </cell>
          <cell r="F370" t="str">
            <v>N</v>
          </cell>
          <cell r="G370" t="str">
            <v>N</v>
          </cell>
        </row>
        <row r="371">
          <cell r="B371" t="str">
            <v>S00033010</v>
          </cell>
          <cell r="C371" t="str">
            <v>Kilopost gewone</v>
          </cell>
          <cell r="D371" t="str">
            <v>#Error, no current connection.</v>
          </cell>
          <cell r="E371" t="str">
            <v>BPACK Other</v>
          </cell>
          <cell r="F371" t="str">
            <v>N</v>
          </cell>
          <cell r="G371" t="str">
            <v>N</v>
          </cell>
        </row>
        <row r="372">
          <cell r="B372" t="str">
            <v>S00033020</v>
          </cell>
          <cell r="C372" t="str">
            <v>Kilopost aan voorkeurtarief</v>
          </cell>
          <cell r="D372" t="str">
            <v>#Error, no current connection.</v>
          </cell>
          <cell r="E372" t="str">
            <v>BPACK Other</v>
          </cell>
          <cell r="F372" t="str">
            <v>N</v>
          </cell>
          <cell r="G372" t="str">
            <v>N</v>
          </cell>
        </row>
        <row r="373">
          <cell r="B373" t="str">
            <v>S00033030</v>
          </cell>
          <cell r="C373" t="str">
            <v>Taxipost d+1 en d+ X</v>
          </cell>
          <cell r="D373" t="str">
            <v>#Error, no current connection.</v>
          </cell>
          <cell r="E373" t="str">
            <v>BPACK Other</v>
          </cell>
          <cell r="F373" t="str">
            <v>N</v>
          </cell>
          <cell r="G373" t="str">
            <v>N</v>
          </cell>
        </row>
        <row r="374">
          <cell r="B374" t="str">
            <v>S00033040</v>
          </cell>
          <cell r="C374" t="str">
            <v>Multi-Colis famille utilisée en 2001 et plus en 2002</v>
          </cell>
          <cell r="D374" t="str">
            <v>#Error, no current connection.</v>
          </cell>
          <cell r="E374" t="str">
            <v>BPACK Other</v>
          </cell>
          <cell r="F374" t="str">
            <v>N</v>
          </cell>
          <cell r="G374" t="str">
            <v>N</v>
          </cell>
        </row>
        <row r="375">
          <cell r="B375" t="str">
            <v>S00033050</v>
          </cell>
          <cell r="C375" t="str">
            <v>BPACK WORLD Prepaid</v>
          </cell>
          <cell r="D375" t="str">
            <v>#Error, no current connection.</v>
          </cell>
          <cell r="E375" t="str">
            <v>BPACK WORLD Prepaid</v>
          </cell>
          <cell r="F375" t="str">
            <v>N</v>
          </cell>
          <cell r="G375" t="str">
            <v>N</v>
          </cell>
        </row>
        <row r="376">
          <cell r="B376" t="str">
            <v>S00033052</v>
          </cell>
          <cell r="C376" t="str">
            <v>BPACK WORLD LIGHT MAF Non Prior</v>
          </cell>
          <cell r="D376" t="str">
            <v>#Error, no current connection.</v>
          </cell>
          <cell r="E376" t="str">
            <v>BPACK WORLD MAF</v>
          </cell>
          <cell r="F376" t="str">
            <v>N</v>
          </cell>
          <cell r="G376" t="str">
            <v>N</v>
          </cell>
        </row>
        <row r="377">
          <cell r="B377" t="str">
            <v>S00033053</v>
          </cell>
          <cell r="C377" t="str">
            <v>BPACK WORLD LIGHT Prepaid Prior</v>
          </cell>
          <cell r="D377" t="str">
            <v>#Error, no current connection.</v>
          </cell>
          <cell r="E377" t="str">
            <v>BPACK WORLD Prepaid</v>
          </cell>
          <cell r="F377" t="str">
            <v>N</v>
          </cell>
          <cell r="G377" t="str">
            <v>N</v>
          </cell>
        </row>
        <row r="378">
          <cell r="B378" t="str">
            <v>S00033055</v>
          </cell>
          <cell r="C378" t="str">
            <v>BPACK WORLD LIGHT - MAF Prior</v>
          </cell>
          <cell r="D378" t="str">
            <v>#Error, no current connection.</v>
          </cell>
          <cell r="E378" t="str">
            <v>BPACK WORLD MAF</v>
          </cell>
          <cell r="F378" t="str">
            <v>N</v>
          </cell>
          <cell r="G378" t="str">
            <v>N</v>
          </cell>
        </row>
        <row r="379">
          <cell r="B379" t="str">
            <v>S00033056</v>
          </cell>
          <cell r="C379" t="str">
            <v>BPACK WORLD LIGHT - Contract Prior</v>
          </cell>
          <cell r="D379" t="str">
            <v>#Error, no current connection.</v>
          </cell>
          <cell r="E379" t="str">
            <v>BPACK WORLD Contract</v>
          </cell>
          <cell r="F379" t="str">
            <v>N</v>
          </cell>
          <cell r="G379" t="str">
            <v>N</v>
          </cell>
        </row>
        <row r="380">
          <cell r="B380" t="str">
            <v>S00033057</v>
          </cell>
          <cell r="C380" t="str">
            <v>Bpack world – Stamps </v>
          </cell>
          <cell r="D380" t="str">
            <v>#Error, no current connection.</v>
          </cell>
          <cell r="E380" t="str">
            <v>BPACK WORLD Prepaid</v>
          </cell>
          <cell r="F380" t="str">
            <v>N</v>
          </cell>
          <cell r="G380" t="str">
            <v>N</v>
          </cell>
        </row>
        <row r="381">
          <cell r="B381" t="str">
            <v>S00033058</v>
          </cell>
          <cell r="C381" t="str">
            <v>Bpack world light – Stamps</v>
          </cell>
          <cell r="D381" t="str">
            <v>#Error, no current connection.</v>
          </cell>
          <cell r="E381" t="str">
            <v>BPACK WORLD Prepaid</v>
          </cell>
          <cell r="F381" t="str">
            <v>N</v>
          </cell>
          <cell r="G381" t="str">
            <v>N</v>
          </cell>
        </row>
        <row r="382">
          <cell r="B382" t="str">
            <v>S00033060</v>
          </cell>
          <cell r="C382" t="str">
            <v>Kilopost -bijzondere overeenkomst (New Businesses)</v>
          </cell>
          <cell r="D382" t="str">
            <v>#Error, no current connection.</v>
          </cell>
          <cell r="E382" t="str">
            <v>BPACK Other</v>
          </cell>
          <cell r="F382" t="str">
            <v>N</v>
          </cell>
          <cell r="G382" t="str">
            <v>N</v>
          </cell>
        </row>
        <row r="383">
          <cell r="B383" t="str">
            <v>S00033070</v>
          </cell>
          <cell r="C383" t="str">
            <v>Internat. kilopost uitgaande Niet Prioritaire (New Businesses)</v>
          </cell>
          <cell r="D383" t="str">
            <v>#Error, no current connection.</v>
          </cell>
          <cell r="E383" t="str">
            <v>International  Parcels</v>
          </cell>
          <cell r="F383" t="str">
            <v>N</v>
          </cell>
          <cell r="G383" t="str">
            <v>N</v>
          </cell>
        </row>
        <row r="384">
          <cell r="B384" t="str">
            <v>S00033079</v>
          </cell>
          <cell r="C384" t="str">
            <v>Inbound Parcels one-off</v>
          </cell>
          <cell r="D384" t="str">
            <v>#Error, no current connection.</v>
          </cell>
          <cell r="E384" t="str">
            <v>Inbound Parcels</v>
          </cell>
          <cell r="F384" t="str">
            <v>N</v>
          </cell>
          <cell r="G384" t="str">
            <v>N</v>
          </cell>
        </row>
        <row r="385">
          <cell r="B385" t="str">
            <v>S00033080</v>
          </cell>
          <cell r="C385" t="str">
            <v>Inbound Parcels UPU</v>
          </cell>
          <cell r="D385" t="str">
            <v>#Error, no current connection.</v>
          </cell>
          <cell r="E385" t="str">
            <v>Inbound Parcels</v>
          </cell>
          <cell r="F385" t="str">
            <v>N</v>
          </cell>
          <cell r="G385" t="str">
            <v>N</v>
          </cell>
        </row>
        <row r="386">
          <cell r="B386" t="str">
            <v>S00033100</v>
          </cell>
          <cell r="C386" t="str">
            <v>Andere opbrengsten New Businesses - E-Fulfillment</v>
          </cell>
          <cell r="D386" t="str">
            <v>#Error, no current connection.</v>
          </cell>
          <cell r="E386" t="str">
            <v>International  Parcels</v>
          </cell>
          <cell r="F386" t="str">
            <v>N</v>
          </cell>
          <cell r="G386" t="str">
            <v>N</v>
          </cell>
        </row>
        <row r="387">
          <cell r="B387" t="str">
            <v>S00033110</v>
          </cell>
          <cell r="C387" t="str">
            <v>TXP INTL Contract EMS Products</v>
          </cell>
          <cell r="D387" t="str">
            <v>#Error, no current connection.</v>
          </cell>
          <cell r="E387" t="str">
            <v>BPACK WORLD Contract</v>
          </cell>
          <cell r="F387" t="str">
            <v>N</v>
          </cell>
          <cell r="G387" t="str">
            <v>N</v>
          </cell>
        </row>
        <row r="388">
          <cell r="B388" t="str">
            <v>S00033115</v>
          </cell>
          <cell r="C388" t="str">
            <v>Inbound Parcels EMS</v>
          </cell>
          <cell r="D388" t="str">
            <v>#Error, no current connection.</v>
          </cell>
          <cell r="E388" t="str">
            <v>Inbound Parcels</v>
          </cell>
          <cell r="F388" t="str">
            <v>N</v>
          </cell>
          <cell r="G388" t="str">
            <v>N</v>
          </cell>
        </row>
        <row r="389">
          <cell r="B389" t="str">
            <v>S00033120</v>
          </cell>
          <cell r="C389" t="str">
            <v>Envois de service traités par TAXIPOST</v>
          </cell>
          <cell r="D389" t="str">
            <v>#Error, no current connection.</v>
          </cell>
          <cell r="E389" t="str">
            <v>BPACK Other</v>
          </cell>
          <cell r="F389" t="str">
            <v>N</v>
          </cell>
          <cell r="G389" t="str">
            <v>N</v>
          </cell>
        </row>
        <row r="390">
          <cell r="B390" t="str">
            <v>S00033130</v>
          </cell>
          <cell r="C390" t="str">
            <v>BPACK Other Revenues</v>
          </cell>
          <cell r="D390" t="str">
            <v>#Error, no current connection.</v>
          </cell>
          <cell r="E390" t="str">
            <v>BPACK Other</v>
          </cell>
          <cell r="F390" t="str">
            <v>N</v>
          </cell>
          <cell r="G390" t="str">
            <v>N</v>
          </cell>
        </row>
        <row r="391">
          <cell r="B391" t="str">
            <v>S00033139</v>
          </cell>
          <cell r="C391" t="str">
            <v>Customs Revenues Taxipost</v>
          </cell>
          <cell r="D391" t="str">
            <v>#Error, no current connection.</v>
          </cell>
          <cell r="E391" t="str">
            <v>Divers</v>
          </cell>
          <cell r="F391" t="str">
            <v>N</v>
          </cell>
          <cell r="G391" t="str">
            <v>N</v>
          </cell>
        </row>
        <row r="392">
          <cell r="B392" t="str">
            <v>S00033140</v>
          </cell>
          <cell r="C392" t="str">
            <v>Kilopost verrekenzendingen</v>
          </cell>
          <cell r="D392" t="str">
            <v>#Error, no current connection.</v>
          </cell>
          <cell r="E392" t="str">
            <v>BPACK Other</v>
          </cell>
          <cell r="F392" t="str">
            <v>N</v>
          </cell>
          <cell r="G392" t="str">
            <v>N</v>
          </cell>
        </row>
        <row r="393">
          <cell r="B393" t="str">
            <v>S00033150</v>
          </cell>
          <cell r="C393" t="str">
            <v>e-Warehousing</v>
          </cell>
          <cell r="D393" t="str">
            <v>#Error, no current connection.</v>
          </cell>
          <cell r="E393" t="str">
            <v>BPACK Other</v>
          </cell>
          <cell r="F393" t="str">
            <v>N</v>
          </cell>
          <cell r="G393" t="str">
            <v>N</v>
          </cell>
        </row>
        <row r="394">
          <cell r="B394" t="str">
            <v>S00033160</v>
          </cell>
          <cell r="C394" t="str">
            <v>Last mile Delivery</v>
          </cell>
          <cell r="D394" t="str">
            <v>#Error, no current connection.</v>
          </cell>
          <cell r="E394" t="str">
            <v>International  Parcels</v>
          </cell>
          <cell r="F394" t="str">
            <v>N</v>
          </cell>
          <cell r="G394" t="str">
            <v>N</v>
          </cell>
        </row>
        <row r="395">
          <cell r="B395" t="str">
            <v>S00033170</v>
          </cell>
          <cell r="C395" t="str">
            <v>Keymail</v>
          </cell>
          <cell r="D395" t="str">
            <v>#Error, no current connection.</v>
          </cell>
          <cell r="E395" t="str">
            <v>BPACK Other</v>
          </cell>
          <cell r="F395" t="str">
            <v>N</v>
          </cell>
          <cell r="G395" t="str">
            <v>N</v>
          </cell>
        </row>
        <row r="396">
          <cell r="B396" t="str">
            <v>S00033180</v>
          </cell>
          <cell r="C396" t="str">
            <v>Bel 24</v>
          </cell>
          <cell r="D396" t="str">
            <v>#Error, no current connection.</v>
          </cell>
          <cell r="E396" t="str">
            <v>BPACK Other</v>
          </cell>
          <cell r="F396" t="str">
            <v>N</v>
          </cell>
          <cell r="G396" t="str">
            <v>N</v>
          </cell>
        </row>
        <row r="397">
          <cell r="B397" t="str">
            <v>S00033190</v>
          </cell>
          <cell r="C397" t="str">
            <v>Euro 48 Inbound</v>
          </cell>
          <cell r="D397" t="str">
            <v>#Error, no current connection.</v>
          </cell>
          <cell r="E397" t="str">
            <v>Inbound Parcels</v>
          </cell>
          <cell r="F397" t="str">
            <v>N</v>
          </cell>
          <cell r="G397" t="str">
            <v>N</v>
          </cell>
        </row>
        <row r="398">
          <cell r="B398" t="str">
            <v>S00033200</v>
          </cell>
          <cell r="C398" t="str">
            <v>TXP INTL Contract Euro 48 Outbound</v>
          </cell>
          <cell r="D398" t="str">
            <v>#Error, no current connection.</v>
          </cell>
          <cell r="E398" t="str">
            <v>BPACK WORLD Contract</v>
          </cell>
          <cell r="F398" t="str">
            <v>N</v>
          </cell>
          <cell r="G398" t="str">
            <v>N</v>
          </cell>
        </row>
        <row r="399">
          <cell r="B399" t="str">
            <v>S00033201</v>
          </cell>
          <cell r="C399" t="str">
            <v>Produit J+0 International</v>
          </cell>
          <cell r="D399" t="str">
            <v>#Error, no current connection.</v>
          </cell>
          <cell r="E399" t="str">
            <v>BPACK Other</v>
          </cell>
          <cell r="F399" t="str">
            <v>N</v>
          </cell>
          <cell r="G399" t="str">
            <v>N</v>
          </cell>
        </row>
        <row r="400">
          <cell r="B400" t="str">
            <v>S00033210</v>
          </cell>
          <cell r="C400" t="str">
            <v>Produits Mabruco</v>
          </cell>
          <cell r="D400" t="str">
            <v>#Error, no current connection.</v>
          </cell>
          <cell r="E400" t="str">
            <v>BPACK Other</v>
          </cell>
          <cell r="F400" t="str">
            <v>N</v>
          </cell>
          <cell r="G400" t="str">
            <v>N</v>
          </cell>
        </row>
        <row r="401">
          <cell r="B401" t="str">
            <v>S00033213</v>
          </cell>
          <cell r="C401" t="str">
            <v>Technical Courier</v>
          </cell>
          <cell r="D401" t="str">
            <v>#Error, no current connection.</v>
          </cell>
          <cell r="E401" t="str">
            <v>#Error, no current connection.</v>
          </cell>
          <cell r="F401" t="str">
            <v>N</v>
          </cell>
          <cell r="G401" t="str">
            <v>N</v>
          </cell>
        </row>
        <row r="402">
          <cell r="B402" t="str">
            <v>S00033262</v>
          </cell>
          <cell r="C402" t="str">
            <v>GDL</v>
          </cell>
          <cell r="D402" t="str">
            <v>#Error, no current connection.</v>
          </cell>
          <cell r="E402" t="str">
            <v>#Error, no current connection.</v>
          </cell>
          <cell r="F402" t="str">
            <v>N</v>
          </cell>
          <cell r="G402" t="str">
            <v>N</v>
          </cell>
        </row>
        <row r="403">
          <cell r="B403" t="str">
            <v>S00033263</v>
          </cell>
          <cell r="C403" t="str">
            <v>Corpco Courier</v>
          </cell>
          <cell r="D403" t="str">
            <v>#Error, no current connection.</v>
          </cell>
          <cell r="E403" t="str">
            <v>#Error, no current connection.</v>
          </cell>
          <cell r="F403" t="str">
            <v>N</v>
          </cell>
          <cell r="G403" t="str">
            <v>N</v>
          </cell>
        </row>
        <row r="404">
          <cell r="B404" t="str">
            <v>S00033215</v>
          </cell>
          <cell r="C404" t="str">
            <v>Special Logistics Other</v>
          </cell>
          <cell r="D404" t="str">
            <v>#Error, no current connection.</v>
          </cell>
          <cell r="E404" t="str">
            <v>Special Logistics</v>
          </cell>
          <cell r="F404" t="str">
            <v>N</v>
          </cell>
          <cell r="G404" t="str">
            <v>N</v>
          </cell>
        </row>
        <row r="405">
          <cell r="B405" t="str">
            <v>S00033220</v>
          </cell>
          <cell r="C405" t="str">
            <v>Bel 48</v>
          </cell>
          <cell r="D405" t="str">
            <v>#Error, no current connection.</v>
          </cell>
          <cell r="E405" t="str">
            <v>BPACK Other</v>
          </cell>
          <cell r="F405" t="str">
            <v>N</v>
          </cell>
          <cell r="G405" t="str">
            <v>N</v>
          </cell>
        </row>
        <row r="406">
          <cell r="B406" t="str">
            <v>S00033230</v>
          </cell>
          <cell r="C406" t="str">
            <v>Sprint</v>
          </cell>
          <cell r="D406" t="str">
            <v>#Error, no current connection.</v>
          </cell>
          <cell r="E406" t="str">
            <v>Special Logistics</v>
          </cell>
          <cell r="F406" t="str">
            <v>N</v>
          </cell>
          <cell r="G406" t="str">
            <v>N</v>
          </cell>
        </row>
        <row r="407">
          <cell r="B407" t="str">
            <v>S00033240</v>
          </cell>
          <cell r="C407" t="str">
            <v>Optionele Verzekering</v>
          </cell>
          <cell r="D407" t="str">
            <v>#Error, no current connection.</v>
          </cell>
          <cell r="E407" t="str">
            <v>BPACK Other</v>
          </cell>
          <cell r="F407" t="str">
            <v>N</v>
          </cell>
          <cell r="G407" t="str">
            <v>N</v>
          </cell>
        </row>
        <row r="408">
          <cell r="B408" t="str">
            <v>S00033261</v>
          </cell>
          <cell r="C408" t="str">
            <v>Next Day Distribution</v>
          </cell>
          <cell r="D408" t="str">
            <v>#Error, no current connection.</v>
          </cell>
          <cell r="E408" t="str">
            <v>Special Logistics</v>
          </cell>
          <cell r="F408" t="str">
            <v>N</v>
          </cell>
          <cell r="G408" t="str">
            <v>N</v>
          </cell>
        </row>
        <row r="409">
          <cell r="B409" t="str">
            <v>S00033280</v>
          </cell>
          <cell r="C409" t="str">
            <v>BPACK Fulfilment E Business</v>
          </cell>
          <cell r="D409" t="str">
            <v>#Error, no current connection.</v>
          </cell>
          <cell r="E409" t="str">
            <v>bpack VAS</v>
          </cell>
          <cell r="F409" t="str">
            <v>N</v>
          </cell>
          <cell r="G409" t="str">
            <v>N</v>
          </cell>
        </row>
        <row r="410">
          <cell r="B410" t="str">
            <v>S00033290</v>
          </cell>
          <cell r="C410" t="str">
            <v>BPACK Fulfilment Basic Services</v>
          </cell>
          <cell r="D410" t="str">
            <v>#Error, no current connection.</v>
          </cell>
          <cell r="E410" t="str">
            <v>bpack VAS</v>
          </cell>
          <cell r="F410" t="str">
            <v>N</v>
          </cell>
          <cell r="G410" t="str">
            <v>N</v>
          </cell>
        </row>
        <row r="411">
          <cell r="B411" t="str">
            <v>S00033300</v>
          </cell>
          <cell r="C411" t="str">
            <v>VDK 24h services</v>
          </cell>
          <cell r="D411" t="str">
            <v>#Error, no current connection.</v>
          </cell>
          <cell r="E411" t="str">
            <v>BPACK Other</v>
          </cell>
          <cell r="F411" t="str">
            <v>N</v>
          </cell>
          <cell r="G411" t="str">
            <v>N</v>
          </cell>
        </row>
        <row r="412">
          <cell r="B412" t="str">
            <v>S00033400</v>
          </cell>
          <cell r="C412" t="str">
            <v>BPACK Prepaid USO</v>
          </cell>
          <cell r="D412" t="str">
            <v>#Error, no current connection.</v>
          </cell>
          <cell r="E412" t="str">
            <v>BPACK National Prepaid</v>
          </cell>
          <cell r="F412" t="str">
            <v>N</v>
          </cell>
          <cell r="G412" t="str">
            <v>N</v>
          </cell>
        </row>
        <row r="413">
          <cell r="B413" t="str">
            <v>S00033410</v>
          </cell>
          <cell r="C413" t="str">
            <v>BPACK Prepaid 24H</v>
          </cell>
          <cell r="D413" t="str">
            <v>#Error, no current connection.</v>
          </cell>
          <cell r="E413" t="str">
            <v>BPACK National Prepaid</v>
          </cell>
          <cell r="F413" t="str">
            <v>N</v>
          </cell>
          <cell r="G413" t="str">
            <v>N</v>
          </cell>
        </row>
        <row r="414">
          <cell r="B414" t="str">
            <v>S00033411</v>
          </cell>
          <cell r="C414" t="str">
            <v>BPACK Prepaid PAY@HOME</v>
          </cell>
          <cell r="D414" t="str">
            <v>#Error, no current connection.</v>
          </cell>
          <cell r="E414" t="str">
            <v>BPACK National Prepaid</v>
          </cell>
          <cell r="F414" t="str">
            <v>N</v>
          </cell>
          <cell r="G414" t="str">
            <v>N</v>
          </cell>
        </row>
        <row r="415">
          <cell r="B415" t="str">
            <v>S00033412</v>
          </cell>
          <cell r="C415" t="str">
            <v>BPACK Prepaid Secur</v>
          </cell>
          <cell r="D415" t="str">
            <v>#Error, no current connection.</v>
          </cell>
          <cell r="E415" t="str">
            <v>BPACK National Prepaid</v>
          </cell>
          <cell r="F415" t="str">
            <v>N</v>
          </cell>
          <cell r="G415" t="str">
            <v>N</v>
          </cell>
        </row>
        <row r="416">
          <cell r="B416" t="str">
            <v>S00033413</v>
          </cell>
          <cell r="C416" t="str">
            <v>BPACK Prepaid Weight</v>
          </cell>
          <cell r="D416" t="str">
            <v>#Error, no current connection.</v>
          </cell>
          <cell r="E416" t="str">
            <v>BPACK National Prepaid</v>
          </cell>
          <cell r="F416" t="str">
            <v>N</v>
          </cell>
          <cell r="G416" t="str">
            <v>N</v>
          </cell>
        </row>
        <row r="417">
          <cell r="B417" t="str">
            <v>S00033414</v>
          </cell>
          <cell r="C417" t="str">
            <v>BPACK Prepaid MINI</v>
          </cell>
          <cell r="D417" t="str">
            <v>#Error, no current connection.</v>
          </cell>
          <cell r="E417" t="str">
            <v>BPACK National Prepaid</v>
          </cell>
          <cell r="F417" t="str">
            <v>N</v>
          </cell>
          <cell r="G417" t="str">
            <v>N</v>
          </cell>
        </row>
        <row r="418">
          <cell r="B418" t="str">
            <v>S00033415</v>
          </cell>
          <cell r="C418" t="str">
            <v>BPACK MAF 24H</v>
          </cell>
          <cell r="D418" t="str">
            <v>#Error, no current connection.</v>
          </cell>
          <cell r="E418" t="str">
            <v>BPACK National MAF</v>
          </cell>
          <cell r="F418" t="str">
            <v>N</v>
          </cell>
          <cell r="G418" t="str">
            <v>N</v>
          </cell>
        </row>
        <row r="419">
          <cell r="B419" t="str">
            <v>S00033416</v>
          </cell>
          <cell r="C419" t="str">
            <v>BPACK Contract ELP 24H</v>
          </cell>
          <cell r="D419" t="str">
            <v>#Error, no current connection.</v>
          </cell>
          <cell r="E419" t="str">
            <v>Bpack ELP</v>
          </cell>
          <cell r="F419" t="str">
            <v>N</v>
          </cell>
          <cell r="G419" t="str">
            <v>N</v>
          </cell>
        </row>
        <row r="420">
          <cell r="B420" t="str">
            <v>S00033417</v>
          </cell>
          <cell r="C420" t="str">
            <v>BPACK Contract ELP PAY@HOME</v>
          </cell>
          <cell r="D420" t="str">
            <v>#Error, no current connection.</v>
          </cell>
          <cell r="E420" t="str">
            <v>Bpack ELP</v>
          </cell>
          <cell r="F420" t="str">
            <v>N</v>
          </cell>
          <cell r="G420" t="str">
            <v>N</v>
          </cell>
        </row>
        <row r="421">
          <cell r="B421" t="str">
            <v>S00033419</v>
          </cell>
          <cell r="C421" t="str">
            <v>BPACK Contract Secur (e-shipper)</v>
          </cell>
          <cell r="D421" t="str">
            <v>#Error, no current connection.</v>
          </cell>
          <cell r="E421" t="str">
            <v>Bpack ELP</v>
          </cell>
          <cell r="F421" t="str">
            <v>N</v>
          </cell>
          <cell r="G421" t="str">
            <v>N</v>
          </cell>
        </row>
        <row r="422">
          <cell r="B422" t="str">
            <v>S00033420</v>
          </cell>
          <cell r="C422" t="str">
            <v>BPACK Contract 24H</v>
          </cell>
          <cell r="D422" t="str">
            <v>#Error, no current connection.</v>
          </cell>
          <cell r="E422" t="str">
            <v>BPACK National Contract</v>
          </cell>
          <cell r="F422" t="str">
            <v>N</v>
          </cell>
          <cell r="G422" t="str">
            <v>N</v>
          </cell>
        </row>
        <row r="423">
          <cell r="B423" t="str">
            <v>S00033421</v>
          </cell>
          <cell r="C423" t="str">
            <v>BPACK Contract 24H COD</v>
          </cell>
          <cell r="D423" t="str">
            <v>#Error, no current connection.</v>
          </cell>
          <cell r="E423" t="str">
            <v>BPACK National Contract</v>
          </cell>
          <cell r="F423" t="str">
            <v>N</v>
          </cell>
          <cell r="G423" t="str">
            <v>N</v>
          </cell>
        </row>
        <row r="424">
          <cell r="B424" t="str">
            <v>S00033422</v>
          </cell>
          <cell r="C424" t="str">
            <v>BPACK Contract Bus</v>
          </cell>
          <cell r="D424" t="str">
            <v>#Error, no current connection.</v>
          </cell>
          <cell r="E424" t="str">
            <v>BPACK National Contract</v>
          </cell>
          <cell r="F424" t="str">
            <v>N</v>
          </cell>
          <cell r="G424" t="str">
            <v>N</v>
          </cell>
        </row>
        <row r="425">
          <cell r="B425" t="str">
            <v>S00033423</v>
          </cell>
          <cell r="C425" t="str">
            <v>BPACK Contract Pallet</v>
          </cell>
          <cell r="D425" t="str">
            <v>#Error, no current connection.</v>
          </cell>
          <cell r="E425" t="str">
            <v>BPACK National Contract</v>
          </cell>
          <cell r="F425" t="str">
            <v>N</v>
          </cell>
          <cell r="G425" t="str">
            <v>N</v>
          </cell>
        </row>
        <row r="426">
          <cell r="B426" t="str">
            <v>S00033424</v>
          </cell>
          <cell r="C426" t="str">
            <v>BPACK Contract Retour</v>
          </cell>
          <cell r="D426" t="str">
            <v>#Error, no current connection.</v>
          </cell>
          <cell r="E426" t="str">
            <v>BPACK National Contract</v>
          </cell>
          <cell r="F426" t="str">
            <v>N</v>
          </cell>
          <cell r="G426" t="str">
            <v>N</v>
          </cell>
        </row>
        <row r="427">
          <cell r="B427" t="str">
            <v>S00033425</v>
          </cell>
          <cell r="C427" t="str">
            <v>BPACK Contract MULTICOLLIS</v>
          </cell>
          <cell r="D427" t="str">
            <v>#Error, no current connection.</v>
          </cell>
          <cell r="E427" t="str">
            <v>BPACK National Contract</v>
          </cell>
          <cell r="F427" t="str">
            <v>N</v>
          </cell>
          <cell r="G427" t="str">
            <v>N</v>
          </cell>
        </row>
        <row r="428">
          <cell r="B428" t="str">
            <v>S00033426</v>
          </cell>
          <cell r="C428" t="str">
            <v>BPACK Contract B2B BUNDLE</v>
          </cell>
          <cell r="D428" t="str">
            <v>#Error, no current connection.</v>
          </cell>
          <cell r="E428" t="str">
            <v>BPACK National Contract</v>
          </cell>
          <cell r="F428" t="str">
            <v>N</v>
          </cell>
          <cell r="G428" t="str">
            <v>N</v>
          </cell>
        </row>
        <row r="429">
          <cell r="B429" t="str">
            <v>S00033430</v>
          </cell>
          <cell r="C429" t="str">
            <v>BPACK Contract @BPOST</v>
          </cell>
          <cell r="D429" t="str">
            <v>#Error, no current connection.</v>
          </cell>
          <cell r="E429" t="str">
            <v>BPACK National Contract</v>
          </cell>
          <cell r="F429" t="str">
            <v>N</v>
          </cell>
          <cell r="G429" t="str">
            <v>N</v>
          </cell>
        </row>
        <row r="430">
          <cell r="B430" t="str">
            <v>S00033431</v>
          </cell>
          <cell r="C430" t="str">
            <v>BPACK Contract @BPOST COD</v>
          </cell>
          <cell r="D430" t="str">
            <v>#Error, no current connection.</v>
          </cell>
          <cell r="E430" t="str">
            <v>BPACK National Contract</v>
          </cell>
          <cell r="F430" t="str">
            <v>N</v>
          </cell>
          <cell r="G430" t="str">
            <v>N</v>
          </cell>
        </row>
        <row r="431">
          <cell r="B431" t="str">
            <v>S00033440</v>
          </cell>
          <cell r="C431" t="str">
            <v>BPACK Contract VAS Delivery</v>
          </cell>
          <cell r="D431" t="str">
            <v>#Error, no current connection.</v>
          </cell>
          <cell r="E431" t="str">
            <v>BPACK National Contract</v>
          </cell>
          <cell r="F431" t="str">
            <v>N</v>
          </cell>
          <cell r="G431" t="str">
            <v>N</v>
          </cell>
        </row>
        <row r="432">
          <cell r="B432" t="str">
            <v>S00033450</v>
          </cell>
          <cell r="C432" t="str">
            <v>BPACK Contract Services</v>
          </cell>
          <cell r="D432" t="str">
            <v>#Error, no current connection.</v>
          </cell>
          <cell r="E432" t="str">
            <v>BPACK National Contract</v>
          </cell>
          <cell r="F432" t="str">
            <v>N</v>
          </cell>
          <cell r="G432" t="str">
            <v>N</v>
          </cell>
        </row>
        <row r="433">
          <cell r="B433" t="str">
            <v>S00033460</v>
          </cell>
          <cell r="C433" t="str">
            <v>BPACK WORLD Prepaid Express</v>
          </cell>
          <cell r="D433" t="str">
            <v>#Error, no current connection.</v>
          </cell>
          <cell r="E433" t="str">
            <v>BPACK WORLD Prepaid</v>
          </cell>
          <cell r="F433" t="str">
            <v>N</v>
          </cell>
          <cell r="G433" t="str">
            <v>N</v>
          </cell>
        </row>
        <row r="434">
          <cell r="B434" t="str">
            <v>S00033461</v>
          </cell>
          <cell r="C434" t="str">
            <v>BPACK WORLD Prepaid Fuel Tax</v>
          </cell>
          <cell r="D434" t="str">
            <v>#Error, no current connection.</v>
          </cell>
          <cell r="E434" t="str">
            <v>BPACK WORLD Prepaid</v>
          </cell>
          <cell r="F434" t="str">
            <v>N</v>
          </cell>
          <cell r="G434" t="str">
            <v>N</v>
          </cell>
        </row>
        <row r="435">
          <cell r="B435" t="str">
            <v>S00033462</v>
          </cell>
          <cell r="C435" t="str">
            <v>BPACK WORLD MAF Express</v>
          </cell>
          <cell r="D435" t="str">
            <v>#Error, no current connection.</v>
          </cell>
          <cell r="E435" t="str">
            <v>BPACK WORLD MAF</v>
          </cell>
          <cell r="F435" t="str">
            <v>N</v>
          </cell>
          <cell r="G435" t="str">
            <v>N</v>
          </cell>
        </row>
        <row r="436">
          <cell r="B436" t="str">
            <v>S00033470</v>
          </cell>
          <cell r="C436" t="str">
            <v>Taxipost International Contractual &amp; Internet</v>
          </cell>
          <cell r="D436" t="str">
            <v>#Error, no current connection.</v>
          </cell>
          <cell r="E436" t="str">
            <v>BPACK WORLD Contract</v>
          </cell>
          <cell r="F436" t="str">
            <v>N</v>
          </cell>
          <cell r="G436" t="str">
            <v>N</v>
          </cell>
        </row>
        <row r="437">
          <cell r="B437" t="str">
            <v>S00033471</v>
          </cell>
          <cell r="C437" t="str">
            <v>BPACK WORLD Contract Fuel Tax</v>
          </cell>
          <cell r="D437" t="str">
            <v>#Error, no current connection.</v>
          </cell>
          <cell r="E437" t="str">
            <v>BPACK WORLD Contract</v>
          </cell>
          <cell r="F437" t="str">
            <v>N</v>
          </cell>
          <cell r="G437" t="str">
            <v>N</v>
          </cell>
        </row>
        <row r="438">
          <cell r="B438" t="str">
            <v>S00033480</v>
          </cell>
          <cell r="C438" t="str">
            <v>Inbound Parcels EPG</v>
          </cell>
          <cell r="D438" t="str">
            <v>#Error, no current connection.</v>
          </cell>
          <cell r="E438" t="str">
            <v>Inbound Parcels</v>
          </cell>
          <cell r="F438" t="str">
            <v>N</v>
          </cell>
          <cell r="G438" t="str">
            <v>N</v>
          </cell>
        </row>
        <row r="439">
          <cell r="B439" t="str">
            <v>S00033481</v>
          </cell>
          <cell r="C439" t="str">
            <v>EPG Direct Injection</v>
          </cell>
          <cell r="D439" t="str">
            <v>#Error, no current connection.</v>
          </cell>
          <cell r="E439" t="str">
            <v>Inbound Parcels</v>
          </cell>
          <cell r="F439" t="str">
            <v>N</v>
          </cell>
          <cell r="G439" t="str">
            <v>N</v>
          </cell>
        </row>
        <row r="440">
          <cell r="B440" t="str">
            <v>S00033482</v>
          </cell>
          <cell r="C440" t="str">
            <v>EPG Direct Injection pre-labeled</v>
          </cell>
          <cell r="D440" t="str">
            <v>#Error, no current connection.</v>
          </cell>
          <cell r="E440" t="str">
            <v>Inbound Parcels</v>
          </cell>
          <cell r="F440" t="str">
            <v>N</v>
          </cell>
          <cell r="G440" t="str">
            <v>N</v>
          </cell>
        </row>
        <row r="441">
          <cell r="B441" t="str">
            <v>S00033500</v>
          </cell>
          <cell r="C441" t="str">
            <v>Nationaal vervoer</v>
          </cell>
          <cell r="D441" t="str">
            <v>#Error, no current connection.</v>
          </cell>
          <cell r="E441" t="str">
            <v>Divers</v>
          </cell>
          <cell r="F441" t="str">
            <v>N</v>
          </cell>
          <cell r="G441" t="str">
            <v>N</v>
          </cell>
        </row>
        <row r="442">
          <cell r="B442" t="str">
            <v>S00033520</v>
          </cell>
          <cell r="C442" t="str">
            <v>Parcels International LLS</v>
          </cell>
          <cell r="D442" t="str">
            <v>#Error, no current connection.</v>
          </cell>
          <cell r="E442" t="str">
            <v>International  Parcels</v>
          </cell>
          <cell r="F442" t="str">
            <v>N</v>
          </cell>
          <cell r="G442" t="str">
            <v>N</v>
          </cell>
        </row>
        <row r="443">
          <cell r="B443" t="str">
            <v>S00033530</v>
          </cell>
          <cell r="C443" t="str">
            <v>BPACK WORLD Contract Business</v>
          </cell>
          <cell r="D443" t="str">
            <v>#Error, no current connection.</v>
          </cell>
          <cell r="E443" t="str">
            <v>BPACK WORLD Contract</v>
          </cell>
          <cell r="F443" t="str">
            <v>N</v>
          </cell>
          <cell r="G443" t="str">
            <v>N</v>
          </cell>
        </row>
        <row r="444">
          <cell r="B444" t="str">
            <v>S00033540</v>
          </cell>
          <cell r="C444" t="str">
            <v>BPACK WORLD Contract Express</v>
          </cell>
          <cell r="D444" t="str">
            <v>#Error, no current connection.</v>
          </cell>
          <cell r="E444" t="str">
            <v>BPACK WORLD Contract</v>
          </cell>
          <cell r="F444" t="str">
            <v>N</v>
          </cell>
          <cell r="G444" t="str">
            <v>N</v>
          </cell>
        </row>
        <row r="445">
          <cell r="B445" t="str">
            <v>S00033541</v>
          </cell>
          <cell r="C445" t="str">
            <v>BPACK WORLD LIGHT PRO Contract</v>
          </cell>
          <cell r="D445" t="str">
            <v>#Error, no current connection.</v>
          </cell>
          <cell r="E445" t="str">
            <v>BPACK WORLD Contract</v>
          </cell>
          <cell r="F445" t="str">
            <v>N</v>
          </cell>
          <cell r="G445" t="str">
            <v>N</v>
          </cell>
        </row>
        <row r="446">
          <cell r="B446" t="str">
            <v>S00033550</v>
          </cell>
          <cell r="C446" t="str">
            <v>BPACK WORLD Contract Volume surcharge</v>
          </cell>
          <cell r="D446" t="str">
            <v>#Error, no current connection.</v>
          </cell>
          <cell r="E446" t="str">
            <v>BPACK WORLD Contract</v>
          </cell>
          <cell r="F446" t="str">
            <v>N</v>
          </cell>
          <cell r="G446" t="str">
            <v>N</v>
          </cell>
        </row>
        <row r="447">
          <cell r="B447" t="str">
            <v>S00033560</v>
          </cell>
          <cell r="C447" t="str">
            <v>BPACK WORLD Contract VAS Insurance</v>
          </cell>
          <cell r="D447" t="str">
            <v>#Error, no current connection.</v>
          </cell>
          <cell r="E447" t="str">
            <v>BPACK WORLD Contract</v>
          </cell>
          <cell r="F447" t="str">
            <v>N</v>
          </cell>
          <cell r="G447" t="str">
            <v>N</v>
          </cell>
        </row>
        <row r="448">
          <cell r="B448" t="str">
            <v>S00033900</v>
          </cell>
          <cell r="C448" t="str">
            <v>Verkopen vaste activa</v>
          </cell>
          <cell r="D448" t="str">
            <v>#Error, no current connection.</v>
          </cell>
          <cell r="E448" t="str">
            <v>Divers</v>
          </cell>
          <cell r="F448" t="str">
            <v>N</v>
          </cell>
          <cell r="G448" t="str">
            <v>N</v>
          </cell>
        </row>
        <row r="449">
          <cell r="B449" t="str">
            <v>S00034010</v>
          </cell>
          <cell r="C449" t="str">
            <v>Philately stamps (collectors)</v>
          </cell>
          <cell r="D449" t="str">
            <v>#Error, no current connection.</v>
          </cell>
          <cell r="E449" t="str">
            <v>Philately</v>
          </cell>
          <cell r="F449" t="str">
            <v>N</v>
          </cell>
          <cell r="G449" t="str">
            <v>N</v>
          </cell>
        </row>
        <row r="450">
          <cell r="B450" t="str">
            <v>S00034011</v>
          </cell>
          <cell r="C450" t="str">
            <v>Philately stamps</v>
          </cell>
          <cell r="D450" t="str">
            <v>#Error, no current connection.</v>
          </cell>
          <cell r="E450" t="str">
            <v>Philately</v>
          </cell>
          <cell r="F450" t="str">
            <v>N</v>
          </cell>
          <cell r="G450" t="str">
            <v>N</v>
          </cell>
        </row>
        <row r="451">
          <cell r="B451" t="str">
            <v>S00034020</v>
          </cell>
          <cell r="C451" t="str">
            <v>Special stampproducts</v>
          </cell>
          <cell r="D451" t="str">
            <v>#Error, no current connection.</v>
          </cell>
          <cell r="E451" t="str">
            <v>Philately</v>
          </cell>
          <cell r="F451" t="str">
            <v>N</v>
          </cell>
          <cell r="G451" t="str">
            <v>N</v>
          </cell>
        </row>
        <row r="452">
          <cell r="B452" t="str">
            <v>S00034030</v>
          </cell>
          <cell r="C452" t="str">
            <v>Collectors items &amp; books</v>
          </cell>
          <cell r="D452" t="str">
            <v>#Error, no current connection.</v>
          </cell>
          <cell r="E452" t="str">
            <v>Philately</v>
          </cell>
          <cell r="F452" t="str">
            <v>N</v>
          </cell>
          <cell r="G452" t="str">
            <v>N</v>
          </cell>
        </row>
        <row r="453">
          <cell r="B453" t="str">
            <v>S00034040</v>
          </cell>
          <cell r="C453" t="str">
            <v>Third party stamps</v>
          </cell>
          <cell r="D453" t="str">
            <v>#Error, no current connection.</v>
          </cell>
          <cell r="E453" t="str">
            <v>Philately</v>
          </cell>
          <cell r="F453" t="str">
            <v>N</v>
          </cell>
          <cell r="G453" t="str">
            <v>N</v>
          </cell>
        </row>
        <row r="454">
          <cell r="B454" t="str">
            <v>S00034050</v>
          </cell>
          <cell r="C454" t="str">
            <v>Products with stamp mark</v>
          </cell>
          <cell r="D454" t="str">
            <v>#Error, no current connection.</v>
          </cell>
          <cell r="E454" t="str">
            <v>Philately</v>
          </cell>
          <cell r="F454" t="str">
            <v>N</v>
          </cell>
          <cell r="G454" t="str">
            <v>N</v>
          </cell>
        </row>
        <row r="455">
          <cell r="B455" t="str">
            <v>S00034060</v>
          </cell>
          <cell r="C455" t="str">
            <v>Numis</v>
          </cell>
          <cell r="D455" t="str">
            <v>#Error, no current connection.</v>
          </cell>
          <cell r="E455" t="str">
            <v>Philately</v>
          </cell>
          <cell r="F455" t="str">
            <v>N</v>
          </cell>
          <cell r="G455" t="str">
            <v>N</v>
          </cell>
        </row>
        <row r="456">
          <cell r="B456" t="str">
            <v>S00034070</v>
          </cell>
          <cell r="C456" t="str">
            <v>Stamp printing services</v>
          </cell>
          <cell r="D456" t="str">
            <v>#Error, no current connection.</v>
          </cell>
          <cell r="E456" t="str">
            <v>Philately</v>
          </cell>
          <cell r="F456" t="str">
            <v>N</v>
          </cell>
          <cell r="G456" t="str">
            <v>N</v>
          </cell>
        </row>
        <row r="457">
          <cell r="B457" t="str">
            <v>S00034080</v>
          </cell>
          <cell r="C457" t="str">
            <v>P-Stamp</v>
          </cell>
          <cell r="D457" t="str">
            <v>#Error, no current connection.</v>
          </cell>
          <cell r="E457" t="str">
            <v>Philately</v>
          </cell>
          <cell r="F457" t="str">
            <v>N</v>
          </cell>
          <cell r="G457" t="str">
            <v>N</v>
          </cell>
        </row>
        <row r="458">
          <cell r="B458" t="str">
            <v>S00034081</v>
          </cell>
          <cell r="C458" t="str">
            <v>Yearmaps</v>
          </cell>
          <cell r="D458" t="str">
            <v>#Error, no current connection.</v>
          </cell>
          <cell r="E458" t="str">
            <v>Philately</v>
          </cell>
          <cell r="F458" t="str">
            <v>N</v>
          </cell>
          <cell r="G458" t="str">
            <v>N</v>
          </cell>
        </row>
        <row r="459">
          <cell r="B459" t="str">
            <v>S00034082</v>
          </cell>
          <cell r="C459" t="str">
            <v>Yearbook</v>
          </cell>
          <cell r="D459" t="str">
            <v>#Error, no current connection.</v>
          </cell>
          <cell r="E459" t="str">
            <v>Philately</v>
          </cell>
          <cell r="F459" t="str">
            <v>N</v>
          </cell>
          <cell r="G459" t="str">
            <v>N</v>
          </cell>
        </row>
        <row r="460">
          <cell r="B460" t="str">
            <v>S00034083</v>
          </cell>
          <cell r="C460" t="str">
            <v>DAVO</v>
          </cell>
          <cell r="D460" t="str">
            <v>#Error, no current connection.</v>
          </cell>
          <cell r="E460" t="str">
            <v>Philately</v>
          </cell>
          <cell r="F460" t="str">
            <v>N</v>
          </cell>
          <cell r="G460" t="str">
            <v>N</v>
          </cell>
        </row>
        <row r="461">
          <cell r="B461" t="str">
            <v>S00034084</v>
          </cell>
          <cell r="C461" t="str">
            <v>GU Stamps</v>
          </cell>
          <cell r="D461" t="str">
            <v>#Error, no current connection.</v>
          </cell>
          <cell r="E461" t="str">
            <v>Philately</v>
          </cell>
          <cell r="F461" t="str">
            <v>N</v>
          </cell>
          <cell r="G461" t="str">
            <v>N</v>
          </cell>
        </row>
        <row r="462">
          <cell r="B462" t="str">
            <v>S00034085</v>
          </cell>
          <cell r="C462" t="str">
            <v>FDC</v>
          </cell>
          <cell r="D462" t="str">
            <v>#Error, no current connection.</v>
          </cell>
          <cell r="E462" t="str">
            <v>Philately</v>
          </cell>
          <cell r="F462" t="str">
            <v>N</v>
          </cell>
          <cell r="G462" t="str">
            <v>N</v>
          </cell>
        </row>
        <row r="463">
          <cell r="B463" t="str">
            <v>S00034086</v>
          </cell>
          <cell r="C463" t="str">
            <v>FDS</v>
          </cell>
          <cell r="D463" t="str">
            <v>#Error, no current connection.</v>
          </cell>
          <cell r="E463" t="str">
            <v>Philately</v>
          </cell>
          <cell r="F463" t="str">
            <v>N</v>
          </cell>
          <cell r="G463" t="str">
            <v>N</v>
          </cell>
        </row>
        <row r="464">
          <cell r="B464" t="str">
            <v>S00034087</v>
          </cell>
          <cell r="C464" t="str">
            <v>Marked stamps &amp; cards</v>
          </cell>
          <cell r="D464" t="str">
            <v>#Error, no current connection.</v>
          </cell>
          <cell r="E464" t="str">
            <v>Philately</v>
          </cell>
          <cell r="F464" t="str">
            <v>N</v>
          </cell>
          <cell r="G464" t="str">
            <v>N</v>
          </cell>
        </row>
        <row r="465">
          <cell r="B465" t="str">
            <v>S00034088</v>
          </cell>
          <cell r="C465" t="str">
            <v>Other Philately products</v>
          </cell>
          <cell r="D465" t="str">
            <v>#Error, no current connection.</v>
          </cell>
          <cell r="E465" t="str">
            <v>Philately</v>
          </cell>
          <cell r="F465" t="str">
            <v>N</v>
          </cell>
          <cell r="G465" t="str">
            <v>N</v>
          </cell>
        </row>
        <row r="466">
          <cell r="B466" t="str">
            <v>S00035010</v>
          </cell>
          <cell r="C466" t="str">
            <v>Drukwerken voor derden</v>
          </cell>
          <cell r="D466" t="str">
            <v>#Error, no current connection.</v>
          </cell>
          <cell r="E466" t="str">
            <v>Divers</v>
          </cell>
          <cell r="F466" t="str">
            <v>N</v>
          </cell>
          <cell r="G466" t="str">
            <v>N</v>
          </cell>
        </row>
        <row r="467">
          <cell r="B467" t="str">
            <v>S00035020</v>
          </cell>
          <cell r="C467" t="str">
            <v>Drukwerken voor Filialen</v>
          </cell>
          <cell r="D467" t="str">
            <v>#Error, no current connection.</v>
          </cell>
          <cell r="E467" t="str">
            <v>Divers</v>
          </cell>
          <cell r="F467" t="str">
            <v>N</v>
          </cell>
          <cell r="G467" t="str">
            <v>N</v>
          </cell>
        </row>
        <row r="468">
          <cell r="B468" t="str">
            <v>S00035030</v>
          </cell>
          <cell r="C468" t="str">
            <v>Verkoop van "archieven", oude papieren en offsetplaten</v>
          </cell>
          <cell r="D468" t="str">
            <v>#Error, no current connection.</v>
          </cell>
          <cell r="E468" t="str">
            <v>Divers</v>
          </cell>
          <cell r="F468" t="str">
            <v>N</v>
          </cell>
          <cell r="G468" t="str">
            <v>N</v>
          </cell>
        </row>
        <row r="469">
          <cell r="B469" t="str">
            <v>S00035031</v>
          </cell>
          <cell r="C469" t="str">
            <v>VERKOOP PRINTING MATERIAAL</v>
          </cell>
          <cell r="D469" t="str">
            <v>#Error, no current connection.</v>
          </cell>
          <cell r="E469" t="str">
            <v>Divers</v>
          </cell>
          <cell r="F469" t="str">
            <v>N</v>
          </cell>
          <cell r="G469" t="str">
            <v>N</v>
          </cell>
        </row>
        <row r="470">
          <cell r="B470" t="str">
            <v>S00036060</v>
          </cell>
          <cell r="C470" t="str">
            <v>VICINDO - OVERIGE (Subsidiaries)</v>
          </cell>
          <cell r="D470" t="str">
            <v>#Error, no current connection.</v>
          </cell>
          <cell r="E470" t="str">
            <v>Divers</v>
          </cell>
          <cell r="F470" t="str">
            <v>N</v>
          </cell>
          <cell r="G470" t="str">
            <v>N</v>
          </cell>
        </row>
        <row r="471">
          <cell r="B471" t="str">
            <v>S00041010</v>
          </cell>
          <cell r="C471" t="str">
            <v>Ontvangen schadevergoeding</v>
          </cell>
          <cell r="D471" t="str">
            <v>#Error, no current connection.</v>
          </cell>
          <cell r="E471" t="str">
            <v>Divers</v>
          </cell>
          <cell r="F471" t="str">
            <v>N</v>
          </cell>
          <cell r="G471" t="str">
            <v>N</v>
          </cell>
        </row>
        <row r="472">
          <cell r="B472" t="str">
            <v>S00051010</v>
          </cell>
          <cell r="C472" t="str">
            <v>Opbrengsten van de dienst Informatica Development</v>
          </cell>
          <cell r="D472" t="str">
            <v>#Error, no current connection.</v>
          </cell>
          <cell r="E472" t="str">
            <v>Divers</v>
          </cell>
          <cell r="F472" t="str">
            <v>N</v>
          </cell>
          <cell r="G472" t="str">
            <v>N</v>
          </cell>
        </row>
        <row r="473">
          <cell r="B473" t="str">
            <v>S00051020</v>
          </cell>
          <cell r="C473" t="str">
            <v>Opbrengsten voor Informatica - ICT Operations</v>
          </cell>
          <cell r="D473" t="str">
            <v>#Error, no current connection.</v>
          </cell>
          <cell r="E473" t="str">
            <v>Divers</v>
          </cell>
          <cell r="F473" t="str">
            <v>N</v>
          </cell>
          <cell r="G473" t="str">
            <v>N</v>
          </cell>
        </row>
        <row r="474">
          <cell r="B474" t="str">
            <v>S00052010</v>
          </cell>
          <cell r="C474" t="str">
            <v>Assignations</v>
          </cell>
          <cell r="D474" t="str">
            <v>#Error, no current connection.</v>
          </cell>
          <cell r="E474" t="str">
            <v>Financial Public Solutions</v>
          </cell>
          <cell r="F474" t="str">
            <v>N</v>
          </cell>
          <cell r="G474" t="str">
            <v>N</v>
          </cell>
        </row>
        <row r="475">
          <cell r="B475" t="str">
            <v>S00052015</v>
          </cell>
          <cell r="C475" t="str">
            <v>Circular cheques Uitbetaling</v>
          </cell>
          <cell r="D475" t="str">
            <v>#Error, no current connection.</v>
          </cell>
          <cell r="E475" t="str">
            <v>Financial Products</v>
          </cell>
          <cell r="F475" t="str">
            <v>N</v>
          </cell>
          <cell r="G475" t="str">
            <v>N</v>
          </cell>
        </row>
        <row r="476">
          <cell r="B476" t="str">
            <v>S00052020</v>
          </cell>
          <cell r="C476" t="str">
            <v>Versements</v>
          </cell>
          <cell r="D476" t="str">
            <v>#Error, no current connection.</v>
          </cell>
          <cell r="E476" t="str">
            <v>Financial Products</v>
          </cell>
          <cell r="F476" t="str">
            <v>N</v>
          </cell>
          <cell r="G476" t="str">
            <v>N</v>
          </cell>
        </row>
        <row r="477">
          <cell r="B477" t="str">
            <v>S00052025</v>
          </cell>
          <cell r="C477" t="str">
            <v>Circular Checks Emmission</v>
          </cell>
          <cell r="D477" t="str">
            <v>#Error, no current connection.</v>
          </cell>
          <cell r="E477" t="str">
            <v>Financial Public Solutions</v>
          </cell>
          <cell r="F477" t="str">
            <v>N</v>
          </cell>
          <cell r="G477" t="str">
            <v>N</v>
          </cell>
        </row>
        <row r="478">
          <cell r="B478" t="str">
            <v>S00052030</v>
          </cell>
          <cell r="C478" t="str">
            <v>Effecten, kwijtschriften en verrekenzendingen</v>
          </cell>
          <cell r="D478" t="str">
            <v>#Error, no current connection.</v>
          </cell>
          <cell r="E478" t="str">
            <v>Divers</v>
          </cell>
          <cell r="F478" t="str">
            <v>N</v>
          </cell>
          <cell r="G478" t="str">
            <v>N</v>
          </cell>
        </row>
        <row r="479">
          <cell r="B479" t="str">
            <v>S00052035</v>
          </cell>
          <cell r="C479" t="str">
            <v>Money orders national</v>
          </cell>
          <cell r="D479" t="str">
            <v>#Error, no current connection.</v>
          </cell>
          <cell r="E479" t="str">
            <v>Financial Products</v>
          </cell>
          <cell r="F479" t="str">
            <v>N</v>
          </cell>
          <cell r="G479" t="str">
            <v>N</v>
          </cell>
        </row>
        <row r="480">
          <cell r="B480" t="str">
            <v>S00052040</v>
          </cell>
          <cell r="C480" t="str">
            <v>Money orders international</v>
          </cell>
          <cell r="D480" t="str">
            <v>#Error, no current connection.</v>
          </cell>
          <cell r="E480" t="str">
            <v>Financial Products</v>
          </cell>
          <cell r="F480" t="str">
            <v>N</v>
          </cell>
          <cell r="G480" t="str">
            <v>N</v>
          </cell>
        </row>
        <row r="481">
          <cell r="B481" t="str">
            <v>S00052045</v>
          </cell>
          <cell r="C481" t="str">
            <v>Cross border fee</v>
          </cell>
          <cell r="D481" t="str">
            <v>#Error, no current connection.</v>
          </cell>
          <cell r="E481" t="str">
            <v>Financial Products</v>
          </cell>
          <cell r="F481" t="str">
            <v>N</v>
          </cell>
          <cell r="G481" t="str">
            <v>N</v>
          </cell>
        </row>
        <row r="482">
          <cell r="B482" t="str">
            <v>S00052050</v>
          </cell>
          <cell r="C482" t="str">
            <v>Other financial products</v>
          </cell>
          <cell r="D482" t="str">
            <v>#Error, no current connection.</v>
          </cell>
          <cell r="E482" t="str">
            <v>Divers</v>
          </cell>
          <cell r="F482" t="str">
            <v>N</v>
          </cell>
          <cell r="G482" t="str">
            <v>N</v>
          </cell>
        </row>
        <row r="483">
          <cell r="B483" t="str">
            <v>S00052060</v>
          </cell>
          <cell r="C483" t="str">
            <v>Interest on funds 679</v>
          </cell>
          <cell r="D483" t="str">
            <v>#Error, no current connection.</v>
          </cell>
          <cell r="E483" t="str">
            <v>Financial Public Solutions</v>
          </cell>
          <cell r="F483" t="str">
            <v>N</v>
          </cell>
          <cell r="G483" t="str">
            <v>N</v>
          </cell>
        </row>
        <row r="484">
          <cell r="B484" t="str">
            <v>S00052061</v>
          </cell>
          <cell r="C484" t="str">
            <v>REMUNERATION FOR TRANSACTIONS ON 679 ACCOUNTS</v>
          </cell>
          <cell r="D484" t="str">
            <v>#Error, no current connection.</v>
          </cell>
          <cell r="E484" t="str">
            <v>Financial Public Solutions</v>
          </cell>
          <cell r="F484" t="str">
            <v>N</v>
          </cell>
          <cell r="G484" t="str">
            <v>N</v>
          </cell>
        </row>
        <row r="485">
          <cell r="B485" t="str">
            <v>S00052062</v>
          </cell>
          <cell r="C485" t="str">
            <v>Invoice to the State - Financial public solutions</v>
          </cell>
          <cell r="D485" t="str">
            <v>#Error, no current connection.</v>
          </cell>
          <cell r="E485" t="str">
            <v>Financial Public Solutions</v>
          </cell>
          <cell r="F485" t="str">
            <v>Y</v>
          </cell>
          <cell r="G485" t="str">
            <v>N</v>
          </cell>
        </row>
        <row r="486">
          <cell r="B486" t="str">
            <v>S00052070</v>
          </cell>
          <cell r="C486" t="str">
            <v>Service Fee bpost bank</v>
          </cell>
          <cell r="D486" t="str">
            <v>#Error, no current connection.</v>
          </cell>
          <cell r="E486" t="str">
            <v>bpost Bank products</v>
          </cell>
          <cell r="F486" t="str">
            <v>N</v>
          </cell>
          <cell r="G486" t="str">
            <v>N</v>
          </cell>
        </row>
        <row r="487">
          <cell r="B487" t="str">
            <v>S00052075</v>
          </cell>
          <cell r="C487" t="str">
            <v>Postal Points</v>
          </cell>
          <cell r="D487" t="str">
            <v>#Error, no current connection.</v>
          </cell>
          <cell r="E487" t="str">
            <v>Retailer Products</v>
          </cell>
          <cell r="F487" t="str">
            <v>N</v>
          </cell>
          <cell r="G487" t="str">
            <v>N</v>
          </cell>
        </row>
        <row r="488">
          <cell r="B488" t="str">
            <v>S00052080</v>
          </cell>
          <cell r="C488" t="str">
            <v>Faktuur aan de Staat - Financial post</v>
          </cell>
          <cell r="D488" t="str">
            <v>#Error, no current connection.</v>
          </cell>
          <cell r="E488" t="str">
            <v>Invoice to the State</v>
          </cell>
          <cell r="F488" t="str">
            <v>N</v>
          </cell>
          <cell r="G488" t="str">
            <v>N</v>
          </cell>
        </row>
        <row r="489">
          <cell r="B489" t="str">
            <v>S00052090</v>
          </cell>
          <cell r="C489" t="str">
            <v>Revenus partner</v>
          </cell>
          <cell r="D489" t="str">
            <v>#Error, no current connection.</v>
          </cell>
          <cell r="E489" t="str">
            <v>Retailer Products</v>
          </cell>
          <cell r="F489" t="str">
            <v>N</v>
          </cell>
          <cell r="G489" t="str">
            <v>N</v>
          </cell>
        </row>
        <row r="490">
          <cell r="B490" t="str">
            <v>S00052100</v>
          </cell>
          <cell r="C490" t="str">
            <v>Other back-office services</v>
          </cell>
          <cell r="D490" t="str">
            <v>#Error, no current connection.</v>
          </cell>
          <cell r="E490" t="str">
            <v>Financial Products</v>
          </cell>
          <cell r="F490" t="str">
            <v>N</v>
          </cell>
          <cell r="G490" t="str">
            <v>N</v>
          </cell>
        </row>
        <row r="491">
          <cell r="B491" t="str">
            <v>S00052110</v>
          </cell>
          <cell r="C491" t="str">
            <v>Revenues diverses Financial Post</v>
          </cell>
          <cell r="D491" t="str">
            <v>#Error, no current connection.</v>
          </cell>
          <cell r="E491" t="str">
            <v>Financial Products</v>
          </cell>
          <cell r="F491" t="str">
            <v>N</v>
          </cell>
          <cell r="G491" t="str">
            <v>N</v>
          </cell>
        </row>
        <row r="492">
          <cell r="B492" t="str">
            <v>S00052200</v>
          </cell>
          <cell r="C492" t="str">
            <v>Invoice to the State - Financial products</v>
          </cell>
          <cell r="D492" t="str">
            <v>#Error, no current connection.</v>
          </cell>
          <cell r="E492" t="str">
            <v>Financial Products</v>
          </cell>
          <cell r="F492" t="str">
            <v>Y</v>
          </cell>
          <cell r="G492" t="str">
            <v>N</v>
          </cell>
        </row>
        <row r="493">
          <cell r="B493" t="str">
            <v>S00054002</v>
          </cell>
          <cell r="C493" t="str">
            <v>International mail &amp; packets sorted</v>
          </cell>
          <cell r="D493" t="str">
            <v>#Error, no current connection.</v>
          </cell>
          <cell r="E493" t="str">
            <v>International Business Mail &amp; Packets</v>
          </cell>
          <cell r="F493" t="str">
            <v>N</v>
          </cell>
          <cell r="G493" t="str">
            <v>N</v>
          </cell>
        </row>
        <row r="494">
          <cell r="B494" t="str">
            <v>S00054003</v>
          </cell>
          <cell r="C494" t="str">
            <v>International mail &amp; packets unsorted</v>
          </cell>
          <cell r="D494" t="str">
            <v>#Error, no current connection.</v>
          </cell>
          <cell r="E494" t="str">
            <v>International Business Mail &amp; Packets</v>
          </cell>
          <cell r="F494" t="str">
            <v>N</v>
          </cell>
          <cell r="G494" t="str">
            <v>N</v>
          </cell>
        </row>
        <row r="495">
          <cell r="B495" t="str">
            <v>S00054004</v>
          </cell>
          <cell r="C495" t="str">
            <v>International mail &amp; packets track &amp; trace</v>
          </cell>
          <cell r="D495" t="str">
            <v>#Error, no current connection.</v>
          </cell>
          <cell r="E495" t="str">
            <v>International Business Mail &amp; Packets</v>
          </cell>
          <cell r="F495" t="str">
            <v>N</v>
          </cell>
          <cell r="G495" t="str">
            <v>N</v>
          </cell>
        </row>
        <row r="496">
          <cell r="B496" t="str">
            <v>S00054005</v>
          </cell>
          <cell r="C496" t="str">
            <v>International mail &amp; packets globify</v>
          </cell>
          <cell r="D496" t="str">
            <v>#Error, no current connection.</v>
          </cell>
          <cell r="E496" t="str">
            <v>International Business Mail &amp; Packets</v>
          </cell>
          <cell r="F496" t="str">
            <v>N</v>
          </cell>
          <cell r="G496" t="str">
            <v>N</v>
          </cell>
        </row>
        <row r="497">
          <cell r="B497" t="str">
            <v>S00054006</v>
          </cell>
          <cell r="C497" t="str">
            <v>International mail &amp; packets registered</v>
          </cell>
          <cell r="D497" t="str">
            <v>#Error, no current connection.</v>
          </cell>
          <cell r="E497" t="str">
            <v>International Business Mail &amp; Packets</v>
          </cell>
          <cell r="F497" t="str">
            <v>N</v>
          </cell>
          <cell r="G497" t="str">
            <v>N</v>
          </cell>
        </row>
        <row r="498">
          <cell r="B498" t="str">
            <v>S00054007</v>
          </cell>
          <cell r="C498" t="str">
            <v>International mail &amp; packets returns</v>
          </cell>
          <cell r="D498" t="str">
            <v>#Error, no current connection.</v>
          </cell>
          <cell r="E498" t="str">
            <v>International Business Mail &amp; Packets</v>
          </cell>
          <cell r="F498" t="str">
            <v>N</v>
          </cell>
          <cell r="G498" t="str">
            <v>N</v>
          </cell>
        </row>
        <row r="499">
          <cell r="B499" t="str">
            <v>S00054009</v>
          </cell>
          <cell r="C499" t="str">
            <v>International mail subsidiaries</v>
          </cell>
          <cell r="D499" t="str">
            <v>#Error, no current connection.</v>
          </cell>
          <cell r="E499" t="str">
            <v>International Business Mail &amp; Packets</v>
          </cell>
          <cell r="F499" t="str">
            <v>N</v>
          </cell>
          <cell r="G499" t="str">
            <v>N</v>
          </cell>
        </row>
        <row r="500">
          <cell r="B500" t="str">
            <v>S00055001</v>
          </cell>
          <cell r="C500" t="str">
            <v>International Direct Mail</v>
          </cell>
          <cell r="D500" t="str">
            <v>#Error, no current connection.</v>
          </cell>
          <cell r="E500" t="str">
            <v>International Direct Marketing</v>
          </cell>
          <cell r="F500" t="str">
            <v>N</v>
          </cell>
          <cell r="G500" t="str">
            <v>N</v>
          </cell>
        </row>
        <row r="501">
          <cell r="B501" t="str">
            <v>S00055002</v>
          </cell>
          <cell r="C501" t="str">
            <v>International Max Reply</v>
          </cell>
          <cell r="D501" t="str">
            <v>#Error, no current connection.</v>
          </cell>
          <cell r="E501" t="str">
            <v>International Direct Marketing</v>
          </cell>
          <cell r="F501" t="str">
            <v>N</v>
          </cell>
          <cell r="G501" t="str">
            <v>N</v>
          </cell>
        </row>
        <row r="502">
          <cell r="B502" t="str">
            <v>S00059100</v>
          </cell>
          <cell r="C502" t="str">
            <v>DIVERSE VERKOPEN MAIL</v>
          </cell>
          <cell r="D502" t="str">
            <v>#Error, no current connection.</v>
          </cell>
          <cell r="E502" t="str">
            <v>Divers</v>
          </cell>
          <cell r="F502" t="str">
            <v>N</v>
          </cell>
          <cell r="G502" t="str">
            <v>N</v>
          </cell>
        </row>
        <row r="503">
          <cell r="B503" t="str">
            <v>S00059101</v>
          </cell>
          <cell r="C503" t="str">
            <v>Alteris Income</v>
          </cell>
          <cell r="D503" t="str">
            <v>#Error, no current connection.</v>
          </cell>
          <cell r="E503" t="str">
            <v>Divers</v>
          </cell>
          <cell r="F503" t="str">
            <v>N</v>
          </cell>
          <cell r="G503" t="str">
            <v>N</v>
          </cell>
        </row>
        <row r="504">
          <cell r="B504" t="str">
            <v>S00060010</v>
          </cell>
          <cell r="C504" t="str">
            <v>Terugbetaling wedden</v>
          </cell>
          <cell r="D504" t="str">
            <v>#Error, no current connection.</v>
          </cell>
          <cell r="E504" t="str">
            <v>Divers</v>
          </cell>
          <cell r="F504" t="str">
            <v>N</v>
          </cell>
          <cell r="G504" t="str">
            <v>N</v>
          </cell>
        </row>
        <row r="505">
          <cell r="B505" t="str">
            <v>S00060020</v>
          </cell>
          <cell r="C505" t="str">
            <v>Dinner Cheques</v>
          </cell>
          <cell r="D505" t="str">
            <v>#Error, no current connection.</v>
          </cell>
          <cell r="E505" t="str">
            <v>Divers</v>
          </cell>
          <cell r="F505" t="str">
            <v>N</v>
          </cell>
          <cell r="G505" t="str">
            <v>N</v>
          </cell>
        </row>
        <row r="506">
          <cell r="B506" t="str">
            <v>S00060030</v>
          </cell>
          <cell r="C506" t="str">
            <v>Opbrengsten van de Industrial Relations</v>
          </cell>
          <cell r="D506" t="str">
            <v>#Error, no current connection.</v>
          </cell>
          <cell r="E506" t="str">
            <v>Divers</v>
          </cell>
          <cell r="F506" t="str">
            <v>N</v>
          </cell>
          <cell r="G506" t="str">
            <v>N</v>
          </cell>
        </row>
        <row r="507">
          <cell r="B507" t="str">
            <v>S00060040</v>
          </cell>
          <cell r="C507" t="str">
            <v>Recuperatie kosten bij personeel</v>
          </cell>
          <cell r="D507" t="str">
            <v>#Error, no current connection.</v>
          </cell>
          <cell r="E507" t="str">
            <v>Divers</v>
          </cell>
          <cell r="F507" t="str">
            <v>N</v>
          </cell>
          <cell r="G507" t="str">
            <v>N</v>
          </cell>
        </row>
        <row r="508">
          <cell r="B508" t="str">
            <v>S00060050</v>
          </cell>
          <cell r="C508" t="str">
            <v>Vergoedingen Ethias</v>
          </cell>
          <cell r="D508" t="str">
            <v>#Error, no current connection.</v>
          </cell>
          <cell r="E508" t="str">
            <v>Divers</v>
          </cell>
          <cell r="F508" t="str">
            <v>N</v>
          </cell>
          <cell r="G508" t="str">
            <v>N</v>
          </cell>
        </row>
        <row r="509">
          <cell r="B509" t="str">
            <v>S00060060</v>
          </cell>
          <cell r="C509" t="str">
            <v>Dispense Plan Win-Win</v>
          </cell>
          <cell r="D509" t="str">
            <v>#Error, no current connection.</v>
          </cell>
          <cell r="E509" t="str">
            <v>Divers</v>
          </cell>
          <cell r="F509" t="str">
            <v>N</v>
          </cell>
          <cell r="G509" t="str">
            <v>N</v>
          </cell>
        </row>
        <row r="510">
          <cell r="B510" t="str">
            <v>S00074010</v>
          </cell>
          <cell r="C510" t="str">
            <v>Facturatie Kosten</v>
          </cell>
          <cell r="D510" t="str">
            <v>#Error, no current connection.</v>
          </cell>
          <cell r="E510" t="str">
            <v>Divers</v>
          </cell>
          <cell r="F510" t="str">
            <v>N</v>
          </cell>
          <cell r="G510" t="str">
            <v>N</v>
          </cell>
        </row>
        <row r="511">
          <cell r="B511" t="str">
            <v>S00074020</v>
          </cell>
          <cell r="C511" t="str">
            <v>Management FEE LATERIO</v>
          </cell>
          <cell r="D511" t="str">
            <v>#Error, no current connection.</v>
          </cell>
          <cell r="E511" t="str">
            <v>Divers</v>
          </cell>
          <cell r="F511" t="str">
            <v>N</v>
          </cell>
          <cell r="G511" t="str">
            <v>N</v>
          </cell>
        </row>
        <row r="512">
          <cell r="B512" t="str">
            <v>S00075010</v>
          </cell>
          <cell r="C512" t="str">
            <v>Nalatigheidsintresten op facturaties</v>
          </cell>
          <cell r="D512" t="str">
            <v>#Error, no current connection.</v>
          </cell>
          <cell r="E512" t="str">
            <v>Financial Products</v>
          </cell>
          <cell r="F512" t="str">
            <v>N</v>
          </cell>
          <cell r="G512" t="str">
            <v>N</v>
          </cell>
        </row>
        <row r="513">
          <cell r="B513" t="str">
            <v>S00076010</v>
          </cell>
          <cell r="C513" t="str">
            <v>RM 01 : Real Estate Mail</v>
          </cell>
          <cell r="D513" t="str">
            <v>#Error, no current connection.</v>
          </cell>
          <cell r="E513" t="str">
            <v>Divers</v>
          </cell>
          <cell r="F513" t="str">
            <v>N</v>
          </cell>
          <cell r="G513" t="str">
            <v>N</v>
          </cell>
        </row>
        <row r="514">
          <cell r="B514" t="str">
            <v>S00076030</v>
          </cell>
          <cell r="C514" t="str">
            <v>RM 03 : Mail RC</v>
          </cell>
          <cell r="D514" t="str">
            <v>#Error, no current connection.</v>
          </cell>
          <cell r="E514" t="str">
            <v>Divers</v>
          </cell>
          <cell r="F514" t="str">
            <v>N</v>
          </cell>
          <cell r="G514" t="str">
            <v>N</v>
          </cell>
        </row>
        <row r="515">
          <cell r="B515" t="str">
            <v>S00076040</v>
          </cell>
          <cell r="C515" t="str">
            <v>RM 04 : Real Estate Retail</v>
          </cell>
          <cell r="D515" t="str">
            <v>#Error, no current connection.</v>
          </cell>
          <cell r="E515" t="str">
            <v>Divers</v>
          </cell>
          <cell r="F515" t="str">
            <v>N</v>
          </cell>
          <cell r="G515" t="str">
            <v>N</v>
          </cell>
        </row>
        <row r="516">
          <cell r="B516" t="str">
            <v>S00076050</v>
          </cell>
          <cell r="C516" t="str">
            <v>RM 05 : Fleet</v>
          </cell>
          <cell r="D516" t="str">
            <v>#Error, no current connection.</v>
          </cell>
          <cell r="E516" t="str">
            <v>Divers</v>
          </cell>
          <cell r="F516" t="str">
            <v>N</v>
          </cell>
          <cell r="G516" t="str">
            <v>N</v>
          </cell>
        </row>
        <row r="517">
          <cell r="B517" t="str">
            <v>S00076060</v>
          </cell>
          <cell r="C517" t="str">
            <v>RM 06 : Fleet vélo</v>
          </cell>
          <cell r="D517" t="str">
            <v>#Error, no current connection.</v>
          </cell>
          <cell r="E517" t="str">
            <v>Divers</v>
          </cell>
          <cell r="F517" t="str">
            <v>N</v>
          </cell>
          <cell r="G517" t="str">
            <v>N</v>
          </cell>
        </row>
        <row r="518">
          <cell r="B518" t="str">
            <v>S00076070</v>
          </cell>
          <cell r="C518" t="str">
            <v>RM 07 : Pool Mail Collect</v>
          </cell>
          <cell r="D518" t="str">
            <v>#Error, no current connection.</v>
          </cell>
          <cell r="E518" t="str">
            <v>Divers</v>
          </cell>
          <cell r="F518" t="str">
            <v>N</v>
          </cell>
          <cell r="G518" t="str">
            <v>N</v>
          </cell>
        </row>
        <row r="519">
          <cell r="B519" t="str">
            <v>S00076080</v>
          </cell>
          <cell r="C519" t="str">
            <v>RM 08 : Pool KM</v>
          </cell>
          <cell r="D519" t="str">
            <v>#Error, no current connection.</v>
          </cell>
          <cell r="E519" t="str">
            <v>Divers</v>
          </cell>
          <cell r="F519" t="str">
            <v>N</v>
          </cell>
          <cell r="G519" t="str">
            <v>N</v>
          </cell>
        </row>
        <row r="520">
          <cell r="B520" t="str">
            <v>S00076090</v>
          </cell>
          <cell r="C520" t="str">
            <v>RM 09 : Pool Prestation</v>
          </cell>
          <cell r="D520" t="str">
            <v>#Error, no current connection.</v>
          </cell>
          <cell r="E520" t="str">
            <v>Divers</v>
          </cell>
          <cell r="F520" t="str">
            <v>N</v>
          </cell>
          <cell r="G520" t="str">
            <v>N</v>
          </cell>
        </row>
        <row r="521">
          <cell r="B521" t="str">
            <v>S00076110</v>
          </cell>
          <cell r="C521" t="str">
            <v>RM 11 : Autres</v>
          </cell>
          <cell r="D521" t="str">
            <v>#Error, no current connection.</v>
          </cell>
          <cell r="E521" t="str">
            <v>Divers</v>
          </cell>
          <cell r="F521" t="str">
            <v>N</v>
          </cell>
          <cell r="G521" t="str">
            <v>N</v>
          </cell>
        </row>
        <row r="522">
          <cell r="B522" t="str">
            <v>S00076200</v>
          </cell>
          <cell r="C522" t="str">
            <v>RIZIV/INAMi</v>
          </cell>
          <cell r="D522" t="str">
            <v>#Error, no current connection.</v>
          </cell>
          <cell r="E522" t="str">
            <v>Divers</v>
          </cell>
          <cell r="F522" t="str">
            <v>N</v>
          </cell>
          <cell r="G522" t="str">
            <v>N</v>
          </cell>
        </row>
        <row r="523">
          <cell r="B523" t="str">
            <v>S00076300</v>
          </cell>
          <cell r="C523" t="str">
            <v>Invoice to the State - Divers</v>
          </cell>
          <cell r="D523" t="str">
            <v>#Error, no current connection.</v>
          </cell>
          <cell r="E523" t="str">
            <v>Divers</v>
          </cell>
          <cell r="F523" t="str">
            <v>Y</v>
          </cell>
          <cell r="G523" t="str">
            <v>N</v>
          </cell>
        </row>
        <row r="524">
          <cell r="B524" t="str">
            <v>S00081010</v>
          </cell>
          <cell r="C524" t="str">
            <v>Opbrengsten van Office of CEO - Purchasing</v>
          </cell>
          <cell r="D524" t="str">
            <v>#Error, no current connection.</v>
          </cell>
          <cell r="E524" t="str">
            <v>Divers</v>
          </cell>
          <cell r="F524" t="str">
            <v>N</v>
          </cell>
          <cell r="G524" t="str">
            <v>N</v>
          </cell>
        </row>
        <row r="525">
          <cell r="B525" t="str">
            <v>S00082010</v>
          </cell>
          <cell r="C525" t="str">
            <v>Huuropbrengsten van de WTC</v>
          </cell>
          <cell r="D525" t="str">
            <v>#Error, no current connection.</v>
          </cell>
          <cell r="E525" t="str">
            <v>Divers</v>
          </cell>
          <cell r="F525" t="str">
            <v>N</v>
          </cell>
          <cell r="G525" t="str">
            <v>N</v>
          </cell>
        </row>
        <row r="526">
          <cell r="B526" t="str">
            <v>S00082020</v>
          </cell>
          <cell r="C526" t="str">
            <v>Huuropbrengsten van appartementen</v>
          </cell>
          <cell r="D526" t="str">
            <v>#Error, no current connection.</v>
          </cell>
          <cell r="E526" t="str">
            <v>Divers</v>
          </cell>
          <cell r="F526" t="str">
            <v>N</v>
          </cell>
          <cell r="G526" t="str">
            <v>N</v>
          </cell>
        </row>
        <row r="527">
          <cell r="B527" t="str">
            <v>S00082025</v>
          </cell>
          <cell r="C527" t="str">
            <v>Andere huuropbrengsten</v>
          </cell>
          <cell r="D527" t="str">
            <v>#Error, no current connection.</v>
          </cell>
          <cell r="E527" t="str">
            <v>Divers</v>
          </cell>
          <cell r="F527" t="str">
            <v>N</v>
          </cell>
          <cell r="G527" t="str">
            <v>N</v>
          </cell>
        </row>
        <row r="528">
          <cell r="B528" t="str">
            <v>S00082030</v>
          </cell>
          <cell r="C528" t="str">
            <v>Andere opbrengsten van Office of CEO - Real Estate</v>
          </cell>
          <cell r="D528" t="str">
            <v>#Error, no current connection.</v>
          </cell>
          <cell r="E528" t="str">
            <v>Divers</v>
          </cell>
          <cell r="F528" t="str">
            <v>N</v>
          </cell>
          <cell r="G528" t="str">
            <v>N</v>
          </cell>
        </row>
        <row r="529">
          <cell r="B529" t="str">
            <v>S00082040</v>
          </cell>
          <cell r="C529" t="str">
            <v>Verkoop van onroerende goederen</v>
          </cell>
          <cell r="D529" t="str">
            <v>#Error, no current connection.</v>
          </cell>
          <cell r="E529" t="str">
            <v>Divers</v>
          </cell>
          <cell r="F529" t="str">
            <v>N</v>
          </cell>
          <cell r="G529" t="str">
            <v>N</v>
          </cell>
        </row>
        <row r="530">
          <cell r="B530" t="str">
            <v>S00083010</v>
          </cell>
          <cell r="C530" t="str">
            <v>Prestaties uitgeoefend door Legal</v>
          </cell>
          <cell r="D530" t="str">
            <v>#Error, no current connection.</v>
          </cell>
          <cell r="E530" t="str">
            <v>Divers</v>
          </cell>
          <cell r="F530" t="str">
            <v>N</v>
          </cell>
          <cell r="G530" t="str">
            <v>N</v>
          </cell>
        </row>
        <row r="531">
          <cell r="B531" t="str">
            <v>S00083020</v>
          </cell>
          <cell r="C531" t="str">
            <v>Geleverde Prestaties door HR -Security</v>
          </cell>
          <cell r="D531" t="str">
            <v>#Error, no current connection.</v>
          </cell>
          <cell r="E531" t="str">
            <v>Divers</v>
          </cell>
          <cell r="F531" t="str">
            <v>N</v>
          </cell>
          <cell r="G531" t="str">
            <v>N</v>
          </cell>
        </row>
        <row r="532">
          <cell r="B532" t="str">
            <v>S00083030</v>
          </cell>
          <cell r="C532" t="str">
            <v>Geleverde Prestaties door interne communicatie</v>
          </cell>
          <cell r="D532" t="str">
            <v>#Error, no current connection.</v>
          </cell>
          <cell r="E532" t="str">
            <v>Divers</v>
          </cell>
          <cell r="F532" t="str">
            <v>N</v>
          </cell>
          <cell r="G532" t="str">
            <v>N</v>
          </cell>
        </row>
        <row r="533">
          <cell r="B533" t="str">
            <v>S00084010</v>
          </cell>
          <cell r="C533" t="str">
            <v>Verkoop Lastenboek</v>
          </cell>
          <cell r="D533" t="str">
            <v>#Error, no current connection.</v>
          </cell>
          <cell r="E533" t="str">
            <v>Divers</v>
          </cell>
          <cell r="F533" t="str">
            <v>N</v>
          </cell>
          <cell r="G533" t="str">
            <v>N</v>
          </cell>
        </row>
        <row r="534">
          <cell r="B534" t="str">
            <v>S00084020</v>
          </cell>
          <cell r="C534" t="str">
            <v>Ontvangen boetes voor laattijdigheid werken</v>
          </cell>
          <cell r="D534" t="str">
            <v>#Error, no current connection.</v>
          </cell>
          <cell r="E534" t="str">
            <v>Divers</v>
          </cell>
          <cell r="F534" t="str">
            <v>N</v>
          </cell>
          <cell r="G534" t="str">
            <v>N</v>
          </cell>
        </row>
        <row r="535">
          <cell r="B535" t="str">
            <v>S00084030</v>
          </cell>
          <cell r="C535" t="str">
            <v>FM Maintenance go-to-market</v>
          </cell>
          <cell r="D535" t="str">
            <v>#Error, no current connection.</v>
          </cell>
          <cell r="E535" t="str">
            <v>Divers</v>
          </cell>
          <cell r="F535" t="str">
            <v>N</v>
          </cell>
          <cell r="G535" t="str">
            <v>N</v>
          </cell>
        </row>
        <row r="536">
          <cell r="B536" t="str">
            <v>S00085000</v>
          </cell>
          <cell r="C536" t="str">
            <v>Boetes voor vertraging (Werken of Leveringen)</v>
          </cell>
          <cell r="D536" t="str">
            <v>#Error, no current connection.</v>
          </cell>
          <cell r="E536" t="str">
            <v>Divers</v>
          </cell>
          <cell r="F536" t="str">
            <v>N</v>
          </cell>
          <cell r="G536" t="str">
            <v>N</v>
          </cell>
        </row>
        <row r="537">
          <cell r="B537" t="str">
            <v>S00086000</v>
          </cell>
          <cell r="C537" t="str">
            <v>Facturatie Filialen kosten</v>
          </cell>
          <cell r="D537" t="str">
            <v>#Error, no current connection.</v>
          </cell>
          <cell r="E537" t="str">
            <v>Divers</v>
          </cell>
          <cell r="F537" t="str">
            <v>N</v>
          </cell>
          <cell r="G537" t="str">
            <v>N</v>
          </cell>
        </row>
        <row r="538">
          <cell r="B538" t="str">
            <v>S00088888</v>
          </cell>
          <cell r="C538" t="str">
            <v>Cash MAFF</v>
          </cell>
          <cell r="D538" t="str">
            <v>#Error, no current connection.</v>
          </cell>
          <cell r="E538" t="str">
            <v>CASH MAFF</v>
          </cell>
          <cell r="F538" t="str">
            <v>N</v>
          </cell>
          <cell r="G538" t="str">
            <v>N</v>
          </cell>
        </row>
        <row r="539">
          <cell r="B539" t="str">
            <v>S00090000</v>
          </cell>
          <cell r="C539" t="str">
            <v>OPERANDO</v>
          </cell>
          <cell r="D539" t="str">
            <v>#Error, no current connection.</v>
          </cell>
          <cell r="E539" t="str">
            <v>Divers</v>
          </cell>
          <cell r="F539" t="str">
            <v>N</v>
          </cell>
          <cell r="G539" t="str">
            <v>N</v>
          </cell>
        </row>
        <row r="540">
          <cell r="B540" t="str">
            <v>S00090100</v>
          </cell>
          <cell r="C540" t="str">
            <v>DELTAMEDIA - adressed mail</v>
          </cell>
          <cell r="D540" t="str">
            <v>#Error, no current connection.</v>
          </cell>
          <cell r="E540" t="str">
            <v>Data</v>
          </cell>
          <cell r="F540" t="str">
            <v>N</v>
          </cell>
          <cell r="G540" t="str">
            <v>N</v>
          </cell>
        </row>
        <row r="541">
          <cell r="B541" t="str">
            <v>S00090101</v>
          </cell>
          <cell r="C541" t="str">
            <v>Delta - Periodicals</v>
          </cell>
          <cell r="D541" t="str">
            <v>#Error, no current connection.</v>
          </cell>
          <cell r="E541" t="str">
            <v>Periodicals</v>
          </cell>
          <cell r="F541" t="str">
            <v>N</v>
          </cell>
          <cell r="G541" t="str">
            <v>Y</v>
          </cell>
        </row>
        <row r="542">
          <cell r="B542" t="str">
            <v>S00090102</v>
          </cell>
          <cell r="C542" t="str">
            <v>Delta - Newspapers Subscriptions</v>
          </cell>
          <cell r="D542" t="str">
            <v>#Error, no current connection.</v>
          </cell>
          <cell r="E542" t="str">
            <v>Newspapers</v>
          </cell>
          <cell r="F542" t="str">
            <v>N</v>
          </cell>
          <cell r="G542" t="str">
            <v>Y</v>
          </cell>
        </row>
        <row r="543">
          <cell r="B543" t="str">
            <v>S00090103</v>
          </cell>
          <cell r="C543" t="str">
            <v>Delta Media - Hand Delivery</v>
          </cell>
          <cell r="D543" t="str">
            <v>#Error, no current connection.</v>
          </cell>
          <cell r="E543" t="str">
            <v>Data</v>
          </cell>
          <cell r="F543" t="str">
            <v>N</v>
          </cell>
          <cell r="G543" t="str">
            <v>N</v>
          </cell>
        </row>
        <row r="544">
          <cell r="B544" t="str">
            <v>S00090120</v>
          </cell>
          <cell r="C544" t="str">
            <v>DM Non addressed DELTAMEDIA network</v>
          </cell>
          <cell r="D544" t="str">
            <v>#Error, no current connection.</v>
          </cell>
          <cell r="E544" t="str">
            <v>Unaddressed</v>
          </cell>
          <cell r="F544" t="str">
            <v>N</v>
          </cell>
          <cell r="G544" t="str">
            <v>N</v>
          </cell>
        </row>
        <row r="545">
          <cell r="B545" t="str">
            <v>S00090122</v>
          </cell>
          <cell r="C545" t="str">
            <v>PUBLIPACK</v>
          </cell>
          <cell r="D545" t="str">
            <v>#Error, no current connection.</v>
          </cell>
          <cell r="E545" t="str">
            <v>Unaddressed</v>
          </cell>
          <cell r="F545" t="str">
            <v>N</v>
          </cell>
          <cell r="G545" t="str">
            <v>N</v>
          </cell>
        </row>
        <row r="546">
          <cell r="B546" t="str">
            <v>S00090123</v>
          </cell>
          <cell r="C546" t="str">
            <v>Free Press</v>
          </cell>
          <cell r="D546" t="str">
            <v>#Error, no current connection.</v>
          </cell>
          <cell r="E546" t="str">
            <v>Unaddressed</v>
          </cell>
          <cell r="F546" t="str">
            <v>N</v>
          </cell>
          <cell r="G546" t="str">
            <v>N</v>
          </cell>
        </row>
        <row r="547">
          <cell r="B547" t="str">
            <v>S00090130</v>
          </cell>
          <cell r="C547" t="str">
            <v>Displays</v>
          </cell>
          <cell r="D547" t="str">
            <v>#Error, no current connection.</v>
          </cell>
          <cell r="E547" t="str">
            <v>Press Adjacencies</v>
          </cell>
          <cell r="F547" t="str">
            <v>N</v>
          </cell>
          <cell r="G547" t="str">
            <v>Y</v>
          </cell>
        </row>
        <row r="548">
          <cell r="B548" t="str">
            <v>S00090140</v>
          </cell>
          <cell r="C548" t="str">
            <v>DELTAMEDIA - other (Subsidiaries)</v>
          </cell>
          <cell r="D548" t="str">
            <v>#Error, no current connection.</v>
          </cell>
          <cell r="E548" t="str">
            <v>Divers</v>
          </cell>
          <cell r="F548" t="str">
            <v>N</v>
          </cell>
          <cell r="G548" t="str">
            <v>N</v>
          </cell>
        </row>
        <row r="549">
          <cell r="B549" t="str">
            <v>S00090320</v>
          </cell>
          <cell r="C549" t="str">
            <v>COM (Subsidiaries)</v>
          </cell>
          <cell r="D549" t="str">
            <v>#Error, no current connection.</v>
          </cell>
          <cell r="E549" t="str">
            <v>Divers</v>
          </cell>
          <cell r="F549" t="str">
            <v>N</v>
          </cell>
          <cell r="G549" t="str">
            <v>N</v>
          </cell>
        </row>
        <row r="550">
          <cell r="B550" t="str">
            <v>S00090321</v>
          </cell>
          <cell r="C550" t="str">
            <v>COLD (Subsidiaries)</v>
          </cell>
          <cell r="D550" t="str">
            <v>#Error, no current connection.</v>
          </cell>
          <cell r="E550" t="str">
            <v>Divers</v>
          </cell>
          <cell r="F550" t="str">
            <v>N</v>
          </cell>
          <cell r="G550" t="str">
            <v>N</v>
          </cell>
        </row>
        <row r="551">
          <cell r="B551" t="str">
            <v>S00090322</v>
          </cell>
          <cell r="C551" t="str">
            <v>NUM (Subsidiaries)</v>
          </cell>
          <cell r="D551" t="str">
            <v>#Error, no current connection.</v>
          </cell>
          <cell r="E551" t="str">
            <v>Divers</v>
          </cell>
          <cell r="F551" t="str">
            <v>N</v>
          </cell>
          <cell r="G551" t="str">
            <v>N</v>
          </cell>
        </row>
        <row r="552">
          <cell r="B552" t="str">
            <v>S00090323</v>
          </cell>
          <cell r="C552" t="str">
            <v>GED (Subsidiaries)</v>
          </cell>
          <cell r="D552" t="str">
            <v>#Error, no current connection.</v>
          </cell>
          <cell r="E552" t="str">
            <v>Divers</v>
          </cell>
          <cell r="F552" t="str">
            <v>N</v>
          </cell>
          <cell r="G552" t="str">
            <v>N</v>
          </cell>
        </row>
        <row r="553">
          <cell r="B553" t="str">
            <v>S00090324</v>
          </cell>
          <cell r="C553" t="str">
            <v>HEBERGEMENT (Subsidiaries)</v>
          </cell>
          <cell r="D553" t="str">
            <v>#Error, no current connection.</v>
          </cell>
          <cell r="E553" t="str">
            <v>Divers</v>
          </cell>
          <cell r="F553" t="str">
            <v>N</v>
          </cell>
          <cell r="G553" t="str">
            <v>N</v>
          </cell>
        </row>
        <row r="554">
          <cell r="B554" t="str">
            <v>S00090325</v>
          </cell>
          <cell r="C554" t="str">
            <v>IE PAGE A PAGE(pp+couleur+quadri) (Subsidiaries)</v>
          </cell>
          <cell r="D554" t="str">
            <v>#Error, no current connection.</v>
          </cell>
          <cell r="E554" t="str">
            <v>Divers</v>
          </cell>
          <cell r="F554" t="str">
            <v>N</v>
          </cell>
          <cell r="G554" t="str">
            <v>N</v>
          </cell>
        </row>
        <row r="555">
          <cell r="B555" t="str">
            <v>S00090326</v>
          </cell>
          <cell r="C555" t="str">
            <v>IE CONTINUE (Subsidiaries)</v>
          </cell>
          <cell r="D555" t="str">
            <v>#Error, no current connection.</v>
          </cell>
          <cell r="E555" t="str">
            <v>Divers</v>
          </cell>
          <cell r="F555" t="str">
            <v>N</v>
          </cell>
          <cell r="G555" t="str">
            <v>N</v>
          </cell>
        </row>
        <row r="556">
          <cell r="B556" t="str">
            <v>S00090327</v>
          </cell>
          <cell r="C556" t="str">
            <v>MSP AUTO (Subsidiaries)</v>
          </cell>
          <cell r="D556" t="str">
            <v>#Error, no current connection.</v>
          </cell>
          <cell r="E556" t="str">
            <v>Divers</v>
          </cell>
          <cell r="F556" t="str">
            <v>N</v>
          </cell>
          <cell r="G556" t="str">
            <v>N</v>
          </cell>
        </row>
        <row r="557">
          <cell r="B557" t="str">
            <v>S00090328</v>
          </cell>
          <cell r="C557" t="str">
            <v>MSP MANUELLE (Subsidiaries)</v>
          </cell>
          <cell r="D557" t="str">
            <v>#Error, no current connection.</v>
          </cell>
          <cell r="E557" t="str">
            <v>Divers</v>
          </cell>
          <cell r="F557" t="str">
            <v>N</v>
          </cell>
          <cell r="G557" t="str">
            <v>N</v>
          </cell>
        </row>
        <row r="558">
          <cell r="B558" t="str">
            <v>S00090329</v>
          </cell>
          <cell r="C558" t="str">
            <v>CONSOM FOURNITURES (Subsidiaries)</v>
          </cell>
          <cell r="D558" t="str">
            <v>#Error, no current connection.</v>
          </cell>
          <cell r="E558" t="str">
            <v>Divers</v>
          </cell>
          <cell r="F558" t="str">
            <v>N</v>
          </cell>
          <cell r="G558" t="str">
            <v>N</v>
          </cell>
        </row>
        <row r="559">
          <cell r="B559" t="str">
            <v>S00090330</v>
          </cell>
          <cell r="C559" t="str">
            <v>IMPRIMERIE TRAD (Subsidiaries)</v>
          </cell>
          <cell r="D559" t="str">
            <v>#Error, no current connection.</v>
          </cell>
          <cell r="E559" t="str">
            <v>Divers</v>
          </cell>
          <cell r="F559" t="str">
            <v>N</v>
          </cell>
          <cell r="G559" t="str">
            <v>N</v>
          </cell>
        </row>
        <row r="560">
          <cell r="B560" t="str">
            <v>S00090331</v>
          </cell>
          <cell r="C560" t="str">
            <v>INFORMATIQUE ARCHIVAGE (Subsidiaries)</v>
          </cell>
          <cell r="D560" t="str">
            <v>#Error, no current connection.</v>
          </cell>
          <cell r="E560" t="str">
            <v>Divers</v>
          </cell>
          <cell r="F560" t="str">
            <v>N</v>
          </cell>
          <cell r="G560" t="str">
            <v>N</v>
          </cell>
        </row>
        <row r="561">
          <cell r="B561" t="str">
            <v>S00090332</v>
          </cell>
          <cell r="C561" t="str">
            <v>INFORMATIQUE EDITIQUE (Subsidiaries)</v>
          </cell>
          <cell r="D561" t="str">
            <v>#Error, no current connection.</v>
          </cell>
          <cell r="E561" t="str">
            <v>Divers</v>
          </cell>
          <cell r="F561" t="str">
            <v>N</v>
          </cell>
          <cell r="G561" t="str">
            <v>N</v>
          </cell>
        </row>
        <row r="562">
          <cell r="B562" t="str">
            <v>S00090333</v>
          </cell>
          <cell r="C562" t="str">
            <v>INFORMATIQUE HEBERGEMENT (Subsidiaries)</v>
          </cell>
          <cell r="D562" t="str">
            <v>#Error, no current connection.</v>
          </cell>
          <cell r="E562" t="str">
            <v>Divers</v>
          </cell>
          <cell r="F562" t="str">
            <v>N</v>
          </cell>
          <cell r="G562" t="str">
            <v>N</v>
          </cell>
        </row>
        <row r="563">
          <cell r="B563" t="str">
            <v>S00090334</v>
          </cell>
          <cell r="C563" t="str">
            <v>INFORMATIQUE ETUDES (Subsidiaries)</v>
          </cell>
          <cell r="D563" t="str">
            <v>#Error, no current connection.</v>
          </cell>
          <cell r="E563" t="str">
            <v>Divers</v>
          </cell>
          <cell r="F563" t="str">
            <v>N</v>
          </cell>
          <cell r="G563" t="str">
            <v>N</v>
          </cell>
        </row>
        <row r="564">
          <cell r="B564" t="str">
            <v>S00090335</v>
          </cell>
          <cell r="C564" t="str">
            <v>autres (Reconciliation) (Subsidiaries)</v>
          </cell>
          <cell r="D564" t="str">
            <v>#Error, no current connection.</v>
          </cell>
          <cell r="E564" t="str">
            <v>Divers</v>
          </cell>
          <cell r="F564" t="str">
            <v>N</v>
          </cell>
          <cell r="G564" t="str">
            <v>N</v>
          </cell>
        </row>
        <row r="565">
          <cell r="B565" t="str">
            <v>S00090336</v>
          </cell>
          <cell r="C565" t="str">
            <v>CONTINU INDUSTRIEL (Subsidiaries)</v>
          </cell>
          <cell r="D565" t="str">
            <v>#Error, no current connection.</v>
          </cell>
          <cell r="E565" t="str">
            <v>Divers</v>
          </cell>
          <cell r="F565" t="str">
            <v>N</v>
          </cell>
          <cell r="G565" t="str">
            <v>N</v>
          </cell>
        </row>
        <row r="566">
          <cell r="B566" t="str">
            <v>S00090337</v>
          </cell>
          <cell r="C566" t="str">
            <v>MSP INDUSTRIELLE (Subsidiaries)</v>
          </cell>
          <cell r="D566" t="str">
            <v>#Error, no current connection.</v>
          </cell>
          <cell r="E566" t="str">
            <v>Speos</v>
          </cell>
          <cell r="F566" t="str">
            <v>N</v>
          </cell>
          <cell r="G566" t="str">
            <v>N</v>
          </cell>
        </row>
        <row r="567">
          <cell r="B567" t="str">
            <v>S00090338</v>
          </cell>
          <cell r="C567" t="str">
            <v>ARCHIVAGE PHYSIQUE (Subsidiaries)</v>
          </cell>
          <cell r="D567" t="str">
            <v>#Error, no current connection.</v>
          </cell>
          <cell r="E567" t="str">
            <v>Exbo</v>
          </cell>
          <cell r="F567" t="str">
            <v>N</v>
          </cell>
          <cell r="G567" t="str">
            <v>N</v>
          </cell>
        </row>
        <row r="568">
          <cell r="B568" t="str">
            <v>S00090340</v>
          </cell>
          <cell r="C568" t="str">
            <v>Speos IT Development</v>
          </cell>
          <cell r="D568" t="str">
            <v>#Error, no current connection.</v>
          </cell>
          <cell r="E568" t="str">
            <v>Speos</v>
          </cell>
          <cell r="F568" t="str">
            <v>N</v>
          </cell>
          <cell r="G568" t="str">
            <v>N</v>
          </cell>
        </row>
        <row r="569">
          <cell r="B569" t="str">
            <v>S00090341</v>
          </cell>
          <cell r="C569" t="str">
            <v>Speos Printing</v>
          </cell>
          <cell r="D569" t="str">
            <v>#Error, no current connection.</v>
          </cell>
          <cell r="E569" t="str">
            <v>Speos</v>
          </cell>
          <cell r="F569" t="str">
            <v>N</v>
          </cell>
          <cell r="G569" t="str">
            <v>N</v>
          </cell>
        </row>
        <row r="570">
          <cell r="B570" t="str">
            <v>S00090342</v>
          </cell>
          <cell r="C570" t="str">
            <v>Speos Electronic</v>
          </cell>
          <cell r="D570" t="str">
            <v>#Error, no current connection.</v>
          </cell>
          <cell r="E570" t="str">
            <v>Speos</v>
          </cell>
          <cell r="F570" t="str">
            <v>N</v>
          </cell>
          <cell r="G570" t="str">
            <v>N</v>
          </cell>
        </row>
        <row r="571">
          <cell r="B571" t="str">
            <v>S00090343</v>
          </cell>
          <cell r="C571" t="str">
            <v>Speos Trading</v>
          </cell>
          <cell r="D571" t="str">
            <v>#Error, no current connection.</v>
          </cell>
          <cell r="E571" t="str">
            <v>Speos</v>
          </cell>
          <cell r="F571" t="str">
            <v>N</v>
          </cell>
          <cell r="G571" t="str">
            <v>N</v>
          </cell>
        </row>
        <row r="572">
          <cell r="B572" t="str">
            <v>S00090344</v>
          </cell>
          <cell r="C572" t="str">
            <v>SPEOS - E-billing (Subsidiaries)</v>
          </cell>
          <cell r="D572" t="str">
            <v>#Error, no current connection.</v>
          </cell>
          <cell r="E572" t="str">
            <v>Speos</v>
          </cell>
          <cell r="F572" t="str">
            <v>N</v>
          </cell>
          <cell r="G572" t="str">
            <v>N</v>
          </cell>
        </row>
        <row r="573">
          <cell r="B573" t="str">
            <v>S00090345</v>
          </cell>
          <cell r="C573" t="str">
            <v>Speos Inserting</v>
          </cell>
          <cell r="D573" t="str">
            <v>#Error, no current connection.</v>
          </cell>
          <cell r="E573" t="str">
            <v>Speos</v>
          </cell>
          <cell r="F573" t="str">
            <v>N</v>
          </cell>
          <cell r="G573" t="str">
            <v>N</v>
          </cell>
        </row>
        <row r="574">
          <cell r="B574" t="str">
            <v>S00090346</v>
          </cell>
          <cell r="C574" t="str">
            <v>Speos - Other</v>
          </cell>
          <cell r="D574" t="str">
            <v>#Error, no current connection.</v>
          </cell>
          <cell r="E574" t="str">
            <v>Speos</v>
          </cell>
          <cell r="F574" t="str">
            <v>N</v>
          </cell>
          <cell r="G574" t="str">
            <v>N</v>
          </cell>
        </row>
        <row r="575">
          <cell r="B575" t="str">
            <v>S00090347</v>
          </cell>
          <cell r="C575" t="str">
            <v>SPEOS - Nossegem Facility (Subsidiaries)</v>
          </cell>
          <cell r="D575" t="str">
            <v>#Error, no current connection.</v>
          </cell>
          <cell r="E575" t="str">
            <v>Speos</v>
          </cell>
          <cell r="F575" t="str">
            <v>N</v>
          </cell>
          <cell r="G575" t="str">
            <v>N</v>
          </cell>
        </row>
        <row r="576">
          <cell r="B576" t="str">
            <v>S00090349</v>
          </cell>
          <cell r="C576" t="str">
            <v>SPEOS - Personalisation laser page à page (Subsidiaries)</v>
          </cell>
          <cell r="D576" t="str">
            <v>#Error, no current connection.</v>
          </cell>
          <cell r="E576" t="str">
            <v>Speos</v>
          </cell>
          <cell r="F576" t="str">
            <v>N</v>
          </cell>
          <cell r="G576" t="str">
            <v>N</v>
          </cell>
        </row>
        <row r="577">
          <cell r="B577" t="str">
            <v>S00090350</v>
          </cell>
          <cell r="C577" t="str">
            <v>Speos DRP</v>
          </cell>
          <cell r="D577" t="str">
            <v>#Error, no current connection.</v>
          </cell>
          <cell r="E577" t="str">
            <v>Speos</v>
          </cell>
          <cell r="F577" t="str">
            <v>N</v>
          </cell>
          <cell r="G577" t="str">
            <v>N</v>
          </cell>
        </row>
        <row r="578">
          <cell r="B578" t="str">
            <v>S00090351</v>
          </cell>
          <cell r="C578" t="str">
            <v>European Licence Plate</v>
          </cell>
          <cell r="D578" t="str">
            <v>#Error, no current connection.</v>
          </cell>
          <cell r="E578" t="str">
            <v>Speos</v>
          </cell>
          <cell r="F578" t="str">
            <v>N</v>
          </cell>
          <cell r="G578" t="str">
            <v>N</v>
          </cell>
        </row>
        <row r="579">
          <cell r="B579" t="str">
            <v>S00090410</v>
          </cell>
          <cell r="C579" t="str">
            <v>Exbo Digital Mailrooms</v>
          </cell>
          <cell r="D579" t="str">
            <v>#Error, no current connection.</v>
          </cell>
          <cell r="E579" t="str">
            <v>Exbo</v>
          </cell>
          <cell r="F579" t="str">
            <v>N</v>
          </cell>
          <cell r="G579" t="str">
            <v>N</v>
          </cell>
        </row>
        <row r="580">
          <cell r="B580" t="str">
            <v>S00090411</v>
          </cell>
          <cell r="C580" t="str">
            <v>Exbo Printing</v>
          </cell>
          <cell r="D580" t="str">
            <v>#Error, no current connection.</v>
          </cell>
          <cell r="E580" t="str">
            <v>Exbo</v>
          </cell>
          <cell r="F580" t="str">
            <v>N</v>
          </cell>
          <cell r="G580" t="str">
            <v>N</v>
          </cell>
        </row>
        <row r="581">
          <cell r="B581" t="str">
            <v>S00090413</v>
          </cell>
          <cell r="C581" t="str">
            <v>EXBO - DF Diverse (Subsidiaries)</v>
          </cell>
          <cell r="D581" t="str">
            <v>#Error, no current connection.</v>
          </cell>
          <cell r="E581" t="str">
            <v>Exbo</v>
          </cell>
          <cell r="F581" t="str">
            <v>N</v>
          </cell>
          <cell r="G581" t="str">
            <v>N</v>
          </cell>
        </row>
        <row r="582">
          <cell r="B582" t="str">
            <v>S00090414</v>
          </cell>
          <cell r="C582" t="str">
            <v>EXBO - DF - Archiving (Subsidiaries)</v>
          </cell>
          <cell r="D582" t="str">
            <v>#Error, no current connection.</v>
          </cell>
          <cell r="E582" t="str">
            <v>Exbo</v>
          </cell>
          <cell r="F582" t="str">
            <v>N</v>
          </cell>
          <cell r="G582" t="str">
            <v>N</v>
          </cell>
        </row>
        <row r="583">
          <cell r="B583" t="str">
            <v>S00090415</v>
          </cell>
          <cell r="C583" t="str">
            <v>EXBO - DF - Scanning (Subsidiaries)</v>
          </cell>
          <cell r="D583" t="str">
            <v>#Error, no current connection.</v>
          </cell>
          <cell r="E583" t="str">
            <v>Exbo</v>
          </cell>
          <cell r="F583" t="str">
            <v>N</v>
          </cell>
          <cell r="G583" t="str">
            <v>N</v>
          </cell>
        </row>
        <row r="584">
          <cell r="B584" t="str">
            <v>S00090420</v>
          </cell>
          <cell r="C584" t="str">
            <v>B2Mail</v>
          </cell>
          <cell r="D584" t="str">
            <v>#Error, no current connection.</v>
          </cell>
          <cell r="E584" t="str">
            <v>Exbo</v>
          </cell>
          <cell r="F584" t="str">
            <v>N</v>
          </cell>
          <cell r="G584" t="str">
            <v>N</v>
          </cell>
        </row>
        <row r="585">
          <cell r="B585" t="str">
            <v>S00090430</v>
          </cell>
          <cell r="C585" t="str">
            <v>EXBO - Overhead (doorfacturatie &amp; diverse) (Subsidiaries)</v>
          </cell>
          <cell r="D585" t="str">
            <v>#Error, no current connection.</v>
          </cell>
          <cell r="E585" t="str">
            <v>Exbo</v>
          </cell>
          <cell r="F585" t="str">
            <v>N</v>
          </cell>
          <cell r="G585" t="str">
            <v>N</v>
          </cell>
        </row>
        <row r="586">
          <cell r="B586" t="str">
            <v>S00090440</v>
          </cell>
          <cell r="C586" t="str">
            <v>Exbo Physical Mailrooms</v>
          </cell>
          <cell r="D586" t="str">
            <v>#Error, no current connection.</v>
          </cell>
          <cell r="E586" t="str">
            <v>Exbo</v>
          </cell>
          <cell r="F586" t="str">
            <v>N</v>
          </cell>
          <cell r="G586" t="str">
            <v>N</v>
          </cell>
        </row>
        <row r="587">
          <cell r="B587" t="str">
            <v>S00090450</v>
          </cell>
          <cell r="C587" t="str">
            <v>Exbo Other</v>
          </cell>
          <cell r="D587" t="str">
            <v>#Error, no current connection.</v>
          </cell>
          <cell r="E587" t="str">
            <v>Exbo</v>
          </cell>
          <cell r="F587" t="str">
            <v>N</v>
          </cell>
          <cell r="G587" t="str">
            <v>N</v>
          </cell>
        </row>
        <row r="588">
          <cell r="B588" t="str">
            <v>S00090530</v>
          </cell>
          <cell r="C588" t="str">
            <v>Certipost Solutions</v>
          </cell>
          <cell r="D588" t="str">
            <v>#Error, no current connection.</v>
          </cell>
          <cell r="E588" t="str">
            <v>Certipost</v>
          </cell>
          <cell r="F588" t="str">
            <v>N</v>
          </cell>
          <cell r="G588" t="str">
            <v>N</v>
          </cell>
        </row>
        <row r="589">
          <cell r="B589" t="str">
            <v>S00090531</v>
          </cell>
          <cell r="C589" t="str">
            <v>Document Delivery Services</v>
          </cell>
          <cell r="D589" t="str">
            <v>#Error, no current connection.</v>
          </cell>
          <cell r="E589" t="str">
            <v>Certipost</v>
          </cell>
          <cell r="F589" t="str">
            <v>N</v>
          </cell>
          <cell r="G589" t="str">
            <v>N</v>
          </cell>
        </row>
        <row r="590">
          <cell r="B590" t="str">
            <v>S00090532</v>
          </cell>
          <cell r="C590" t="str">
            <v>Hybrid Solutions</v>
          </cell>
          <cell r="D590" t="str">
            <v>#Error, no current connection.</v>
          </cell>
          <cell r="E590" t="str">
            <v>Certipost</v>
          </cell>
          <cell r="F590" t="str">
            <v>N</v>
          </cell>
          <cell r="G590" t="str">
            <v>N</v>
          </cell>
        </row>
        <row r="591">
          <cell r="B591" t="str">
            <v>S00090533</v>
          </cell>
          <cell r="C591" t="str">
            <v>Certipost e-ID</v>
          </cell>
          <cell r="D591" t="str">
            <v>#Error, no current connection.</v>
          </cell>
          <cell r="E591" t="str">
            <v>Certipost</v>
          </cell>
          <cell r="F591" t="str">
            <v>N</v>
          </cell>
          <cell r="G591" t="str">
            <v>N</v>
          </cell>
        </row>
        <row r="592">
          <cell r="B592" t="str">
            <v>S00090545</v>
          </cell>
          <cell r="C592" t="str">
            <v>Other (Subsidiaries)</v>
          </cell>
          <cell r="D592" t="str">
            <v>#Error, no current connection.</v>
          </cell>
          <cell r="E592" t="str">
            <v>Divers</v>
          </cell>
          <cell r="F592" t="str">
            <v>N</v>
          </cell>
          <cell r="G592" t="str">
            <v>N</v>
          </cell>
        </row>
        <row r="593">
          <cell r="B593" t="str">
            <v>S00090610</v>
          </cell>
          <cell r="C593" t="str">
            <v>BPO - Intérêts et produits assimilés</v>
          </cell>
          <cell r="D593" t="str">
            <v>#Error, no current connection.</v>
          </cell>
          <cell r="E593" t="str">
            <v>bpost Bank products</v>
          </cell>
          <cell r="F593" t="str">
            <v>N</v>
          </cell>
          <cell r="G593" t="str">
            <v>N</v>
          </cell>
        </row>
        <row r="594">
          <cell r="B594" t="str">
            <v>S00090620</v>
          </cell>
          <cell r="C594" t="str">
            <v>BPO - Revenu de titre à revenu variable</v>
          </cell>
          <cell r="D594" t="str">
            <v>#Error, no current connection.</v>
          </cell>
          <cell r="E594" t="str">
            <v>bpost Bank products</v>
          </cell>
          <cell r="F594" t="str">
            <v>N</v>
          </cell>
          <cell r="G594" t="str">
            <v>N</v>
          </cell>
        </row>
        <row r="595">
          <cell r="B595" t="str">
            <v>S00090630</v>
          </cell>
          <cell r="C595" t="str">
            <v>BPO - Commissions perçues</v>
          </cell>
          <cell r="D595" t="str">
            <v>#Error, no current connection.</v>
          </cell>
          <cell r="E595" t="str">
            <v>bpost Bank products</v>
          </cell>
          <cell r="F595" t="str">
            <v>N</v>
          </cell>
          <cell r="G595" t="str">
            <v>N</v>
          </cell>
        </row>
        <row r="596">
          <cell r="B596" t="str">
            <v>S00096006</v>
          </cell>
          <cell r="C596" t="str">
            <v>Postshop - Prestamped Hallmark</v>
          </cell>
          <cell r="D596" t="str">
            <v>#Error, no current connection.</v>
          </cell>
          <cell r="E596" t="str">
            <v>Retailer Products</v>
          </cell>
          <cell r="F596" t="str">
            <v>N</v>
          </cell>
          <cell r="G596" t="str">
            <v>N</v>
          </cell>
        </row>
        <row r="597">
          <cell r="B597" t="str">
            <v>S00096007</v>
          </cell>
          <cell r="C597" t="str">
            <v>Postshop - Postogram Hallmark</v>
          </cell>
          <cell r="D597" t="str">
            <v>#Error, no current connection.</v>
          </cell>
          <cell r="E597" t="str">
            <v>Retailer Products</v>
          </cell>
          <cell r="F597" t="str">
            <v>N</v>
          </cell>
          <cell r="G597" t="str">
            <v>N</v>
          </cell>
        </row>
        <row r="598">
          <cell r="B598" t="str">
            <v>S00096100</v>
          </cell>
          <cell r="C598" t="str">
            <v>Postshop - Correspondentie</v>
          </cell>
          <cell r="D598" t="str">
            <v>#Error, no current connection.</v>
          </cell>
          <cell r="E598" t="str">
            <v>Retailer Products</v>
          </cell>
          <cell r="F598" t="str">
            <v>N</v>
          </cell>
          <cell r="G598" t="str">
            <v>N</v>
          </cell>
        </row>
        <row r="599">
          <cell r="B599" t="str">
            <v>S00096200</v>
          </cell>
          <cell r="C599" t="str">
            <v>Postshop - Verzending</v>
          </cell>
          <cell r="D599" t="str">
            <v>#Error, no current connection.</v>
          </cell>
          <cell r="E599" t="str">
            <v>Retailer Products</v>
          </cell>
          <cell r="F599" t="str">
            <v>N</v>
          </cell>
          <cell r="G599" t="str">
            <v>N</v>
          </cell>
        </row>
        <row r="600">
          <cell r="B600" t="str">
            <v>S00096300</v>
          </cell>
          <cell r="C600" t="str">
            <v>Postshop - Bureaumateriaal</v>
          </cell>
          <cell r="D600" t="str">
            <v>#Error, no current connection.</v>
          </cell>
          <cell r="E600" t="str">
            <v>Retailer Products</v>
          </cell>
          <cell r="F600" t="str">
            <v>N</v>
          </cell>
          <cell r="G600" t="str">
            <v>N</v>
          </cell>
        </row>
        <row r="601">
          <cell r="B601" t="str">
            <v>S00096400</v>
          </cell>
          <cell r="C601" t="str">
            <v>Postshop - Klassement</v>
          </cell>
          <cell r="D601" t="str">
            <v>#Error, no current connection.</v>
          </cell>
          <cell r="E601" t="str">
            <v>Retailer Products</v>
          </cell>
          <cell r="F601" t="str">
            <v>N</v>
          </cell>
          <cell r="G601" t="str">
            <v>N</v>
          </cell>
        </row>
        <row r="602">
          <cell r="B602" t="str">
            <v>S00096500</v>
          </cell>
          <cell r="C602" t="str">
            <v>PostShop - Kerstkaarten</v>
          </cell>
          <cell r="D602" t="str">
            <v>#Error, no current connection.</v>
          </cell>
          <cell r="E602" t="str">
            <v>Retailer Products</v>
          </cell>
          <cell r="F602" t="str">
            <v>N</v>
          </cell>
          <cell r="G602" t="str">
            <v>N</v>
          </cell>
        </row>
        <row r="603">
          <cell r="B603" t="str">
            <v>S00096501</v>
          </cell>
          <cell r="C603" t="str">
            <v>Postshop - Kalenders &amp; Agendas</v>
          </cell>
          <cell r="D603" t="str">
            <v>#Error, no current connection.</v>
          </cell>
          <cell r="E603" t="str">
            <v>Retailer Products</v>
          </cell>
          <cell r="F603" t="str">
            <v>N</v>
          </cell>
          <cell r="G603" t="str">
            <v>N</v>
          </cell>
        </row>
        <row r="604">
          <cell r="B604" t="str">
            <v>S00096600</v>
          </cell>
          <cell r="C604" t="str">
            <v>Postshop In and Out</v>
          </cell>
          <cell r="D604" t="str">
            <v>#Error, no current connection.</v>
          </cell>
          <cell r="E604" t="str">
            <v>Retailer Products</v>
          </cell>
          <cell r="F604" t="str">
            <v>N</v>
          </cell>
          <cell r="G604" t="str">
            <v>N</v>
          </cell>
        </row>
        <row r="605">
          <cell r="B605" t="str">
            <v>S00096900</v>
          </cell>
          <cell r="C605" t="str">
            <v>Postshop - Kaarten</v>
          </cell>
          <cell r="D605" t="str">
            <v>#Error, no current connection.</v>
          </cell>
          <cell r="E605" t="str">
            <v>Retailer Products</v>
          </cell>
          <cell r="F605" t="str">
            <v>N</v>
          </cell>
          <cell r="G605" t="str">
            <v>N</v>
          </cell>
        </row>
        <row r="606">
          <cell r="B606" t="str">
            <v>S00096980</v>
          </cell>
          <cell r="C606" t="str">
            <v>Postshop - Geschenkverpakking</v>
          </cell>
          <cell r="D606" t="str">
            <v>#Error, no current connection.</v>
          </cell>
          <cell r="E606" t="str">
            <v>Retailer Products</v>
          </cell>
          <cell r="F606" t="str">
            <v>N</v>
          </cell>
          <cell r="G606" t="str">
            <v>N</v>
          </cell>
        </row>
        <row r="607">
          <cell r="B607" t="str">
            <v>S00099720</v>
          </cell>
          <cell r="C607" t="str">
            <v>Geproduceerde vaste activa</v>
          </cell>
          <cell r="D607" t="str">
            <v>#Error, no current connection.</v>
          </cell>
          <cell r="E607" t="str">
            <v>Divers</v>
          </cell>
          <cell r="F607" t="str">
            <v>N</v>
          </cell>
          <cell r="G607" t="str">
            <v>N</v>
          </cell>
        </row>
        <row r="608">
          <cell r="B608" t="str">
            <v>S00099740</v>
          </cell>
          <cell r="C608" t="str">
            <v>Subsides d'exploitation et montants compensatoires (Subsidiaries)</v>
          </cell>
          <cell r="D608" t="str">
            <v>#Error, no current connection.</v>
          </cell>
          <cell r="E608" t="str">
            <v>Divers</v>
          </cell>
          <cell r="F608" t="str">
            <v>N</v>
          </cell>
          <cell r="G608" t="str">
            <v>N</v>
          </cell>
        </row>
        <row r="609">
          <cell r="B609" t="str">
            <v>S00099741</v>
          </cell>
          <cell r="C609" t="str">
            <v>Plus-values sur réalisations courantes d'immobilisations corporelles (Subsidiaries)</v>
          </cell>
          <cell r="D609" t="str">
            <v>#Error, no current connection.</v>
          </cell>
          <cell r="E609" t="str">
            <v>Divers</v>
          </cell>
          <cell r="F609" t="str">
            <v>N</v>
          </cell>
          <cell r="G609" t="str">
            <v>N</v>
          </cell>
        </row>
        <row r="610">
          <cell r="B610" t="str">
            <v>S00099742</v>
          </cell>
          <cell r="C610" t="str">
            <v>Plus-values sur réalisations de créances commerciales (Subsidiaries)</v>
          </cell>
          <cell r="D610" t="str">
            <v>#Error, no current connection.</v>
          </cell>
          <cell r="E610" t="str">
            <v>Divers</v>
          </cell>
          <cell r="F610" t="str">
            <v>N</v>
          </cell>
          <cell r="G610" t="str">
            <v>N</v>
          </cell>
        </row>
        <row r="611">
          <cell r="B611" t="str">
            <v>S00099743</v>
          </cell>
          <cell r="C611" t="str">
            <v>Commissions, taxes reçues et rémunérations comparables (Subsidiaries)</v>
          </cell>
          <cell r="D611" t="str">
            <v>#Error, no current connection.</v>
          </cell>
          <cell r="E611" t="str">
            <v>Divers</v>
          </cell>
          <cell r="F611" t="str">
            <v>N</v>
          </cell>
          <cell r="G611" t="str">
            <v>N</v>
          </cell>
        </row>
        <row r="612">
          <cell r="B612" t="str">
            <v>S00099744</v>
          </cell>
          <cell r="C612" t="str">
            <v>Dienstprestaties</v>
          </cell>
          <cell r="D612" t="str">
            <v>#Error, no current connection.</v>
          </cell>
          <cell r="E612" t="str">
            <v>Divers</v>
          </cell>
          <cell r="F612" t="str">
            <v>N</v>
          </cell>
          <cell r="G612" t="str">
            <v>N</v>
          </cell>
        </row>
        <row r="613">
          <cell r="B613" t="str">
            <v>S00099746</v>
          </cell>
          <cell r="C613" t="str">
            <v>Loyers de biens immobiliers (Subsidiaries)</v>
          </cell>
          <cell r="D613" t="str">
            <v>#Error, no current connection.</v>
          </cell>
          <cell r="E613" t="str">
            <v>Divers</v>
          </cell>
          <cell r="F613" t="str">
            <v>N</v>
          </cell>
          <cell r="G613" t="str">
            <v>N</v>
          </cell>
        </row>
        <row r="614">
          <cell r="B614" t="str">
            <v>S00099747</v>
          </cell>
          <cell r="C614" t="str">
            <v>Loyers de biens mobiliers (Subsidiaries)</v>
          </cell>
          <cell r="D614" t="str">
            <v>#Error, no current connection.</v>
          </cell>
          <cell r="E614" t="str">
            <v>Divers</v>
          </cell>
          <cell r="F614" t="str">
            <v>N</v>
          </cell>
          <cell r="G614" t="str">
            <v>N</v>
          </cell>
        </row>
        <row r="615">
          <cell r="B615" t="str">
            <v>S00099748</v>
          </cell>
          <cell r="C615" t="str">
            <v>Recuperatie kosten bij derden</v>
          </cell>
          <cell r="D615" t="str">
            <v>#Error, no current connection.</v>
          </cell>
          <cell r="E615" t="str">
            <v>Divers</v>
          </cell>
          <cell r="F615" t="str">
            <v>N</v>
          </cell>
          <cell r="G615" t="str">
            <v>N</v>
          </cell>
        </row>
        <row r="616">
          <cell r="B616" t="str">
            <v>S00099749</v>
          </cell>
          <cell r="C616" t="str">
            <v>productfamilie bij een filiaal</v>
          </cell>
          <cell r="D616" t="str">
            <v>#Error, no current connection.</v>
          </cell>
          <cell r="E616" t="str">
            <v>Divers</v>
          </cell>
          <cell r="F616" t="str">
            <v>N</v>
          </cell>
          <cell r="G616" t="str">
            <v>N</v>
          </cell>
        </row>
        <row r="617">
          <cell r="B617" t="str">
            <v>S00099750</v>
          </cell>
          <cell r="C617" t="str">
            <v>Andere opbrengsten</v>
          </cell>
          <cell r="D617" t="str">
            <v>#Error, no current connection.</v>
          </cell>
          <cell r="E617" t="str">
            <v>Divers</v>
          </cell>
          <cell r="F617" t="str">
            <v>N</v>
          </cell>
          <cell r="G617" t="str">
            <v>N</v>
          </cell>
        </row>
        <row r="618">
          <cell r="B618" t="str">
            <v>S00099999</v>
          </cell>
          <cell r="C618" t="str">
            <v>Cash Stamps</v>
          </cell>
          <cell r="D618" t="str">
            <v>#Error, no current connection.</v>
          </cell>
          <cell r="E618" t="str">
            <v>Cash Stamps</v>
          </cell>
          <cell r="F618" t="str">
            <v>N</v>
          </cell>
          <cell r="G618" t="str">
            <v>N</v>
          </cell>
        </row>
        <row r="619">
          <cell r="B619" t="str">
            <v>S00R88888</v>
          </cell>
          <cell r="C619" t="str">
            <v>Cash MAFF to ventilate</v>
          </cell>
          <cell r="D619" t="str">
            <v>#Error, no current connection.</v>
          </cell>
          <cell r="E619" t="str">
            <v>CASH MAFF</v>
          </cell>
          <cell r="F619" t="str">
            <v>N</v>
          </cell>
          <cell r="G619" t="str">
            <v>N</v>
          </cell>
        </row>
        <row r="620">
          <cell r="B620" t="str">
            <v>S00R99999</v>
          </cell>
          <cell r="C620" t="str">
            <v>Cash Stamps to ventilate</v>
          </cell>
          <cell r="D620" t="str">
            <v>#Error, no current connection.</v>
          </cell>
          <cell r="E620" t="str">
            <v>Cash Stamps</v>
          </cell>
          <cell r="F620" t="str">
            <v>N</v>
          </cell>
          <cell r="G620" t="str">
            <v>N</v>
          </cell>
        </row>
        <row r="621">
          <cell r="B621"/>
          <cell r="C621"/>
          <cell r="D621"/>
        </row>
        <row r="622">
          <cell r="B622" t="str">
            <v>Unallocated</v>
          </cell>
          <cell r="C622" t="str">
            <v>Unallocated</v>
          </cell>
          <cell r="D622" t="str">
            <v>PF0010_13</v>
          </cell>
          <cell r="E622" t="str">
            <v>Divers</v>
          </cell>
          <cell r="F622" t="str">
            <v>N</v>
          </cell>
          <cell r="G622" t="str">
            <v>N</v>
          </cell>
        </row>
      </sheetData>
      <sheetData sheetId="2"/>
      <sheetData sheetId="3"/>
      <sheetData sheetId="4"/>
      <sheetData sheetId="5"/>
      <sheetData sheetId="6">
        <row r="1">
          <cell r="G1" t="str">
            <v>_13</v>
          </cell>
          <cell r="H1" t="str">
            <v>PMT_2013</v>
          </cell>
          <cell r="I1" t="str">
            <v>PARENTH2</v>
          </cell>
        </row>
        <row r="13">
          <cell r="F13">
            <v>0</v>
          </cell>
          <cell r="J13">
            <v>0</v>
          </cell>
          <cell r="N13">
            <v>0</v>
          </cell>
          <cell r="R13">
            <v>0</v>
          </cell>
          <cell r="V13">
            <v>0</v>
          </cell>
          <cell r="Z13">
            <v>0</v>
          </cell>
          <cell r="AW13" t="str">
            <v>#Error</v>
          </cell>
        </row>
        <row r="14">
          <cell r="F14">
            <v>0</v>
          </cell>
          <cell r="J14">
            <v>0</v>
          </cell>
          <cell r="N14">
            <v>0</v>
          </cell>
          <cell r="R14">
            <v>0</v>
          </cell>
          <cell r="V14">
            <v>0</v>
          </cell>
          <cell r="Z14">
            <v>0</v>
          </cell>
          <cell r="AW14" t="str">
            <v>#Error</v>
          </cell>
        </row>
        <row r="15">
          <cell r="F15">
            <v>0</v>
          </cell>
          <cell r="J15">
            <v>0</v>
          </cell>
          <cell r="N15">
            <v>0</v>
          </cell>
          <cell r="R15">
            <v>0</v>
          </cell>
          <cell r="V15">
            <v>0</v>
          </cell>
          <cell r="Z15">
            <v>0</v>
          </cell>
          <cell r="AW15" t="str">
            <v>#Error</v>
          </cell>
        </row>
        <row r="16">
          <cell r="F16">
            <v>0</v>
          </cell>
          <cell r="J16">
            <v>0</v>
          </cell>
          <cell r="N16">
            <v>0</v>
          </cell>
          <cell r="R16">
            <v>0</v>
          </cell>
          <cell r="V16">
            <v>0</v>
          </cell>
          <cell r="Z16">
            <v>0</v>
          </cell>
          <cell r="AW16" t="str">
            <v>#Error</v>
          </cell>
        </row>
        <row r="17">
          <cell r="F17">
            <v>0</v>
          </cell>
          <cell r="J17">
            <v>0</v>
          </cell>
          <cell r="N17">
            <v>0</v>
          </cell>
          <cell r="R17">
            <v>0</v>
          </cell>
          <cell r="V17">
            <v>0</v>
          </cell>
          <cell r="Z17">
            <v>0</v>
          </cell>
          <cell r="AW17" t="str">
            <v>#Error</v>
          </cell>
        </row>
        <row r="18">
          <cell r="F18">
            <v>0</v>
          </cell>
          <cell r="J18">
            <v>0</v>
          </cell>
          <cell r="N18">
            <v>0</v>
          </cell>
          <cell r="R18">
            <v>0</v>
          </cell>
          <cell r="V18">
            <v>0</v>
          </cell>
          <cell r="Z18">
            <v>0</v>
          </cell>
          <cell r="AW18" t="str">
            <v>#Error</v>
          </cell>
        </row>
        <row r="19">
          <cell r="F19">
            <v>0</v>
          </cell>
          <cell r="J19">
            <v>0</v>
          </cell>
          <cell r="N19">
            <v>0</v>
          </cell>
          <cell r="R19">
            <v>0</v>
          </cell>
          <cell r="V19">
            <v>0</v>
          </cell>
          <cell r="Z19">
            <v>0</v>
          </cell>
          <cell r="AW19" t="str">
            <v>#Error</v>
          </cell>
        </row>
        <row r="20">
          <cell r="F20">
            <v>0</v>
          </cell>
          <cell r="J20">
            <v>0</v>
          </cell>
          <cell r="N20">
            <v>0</v>
          </cell>
          <cell r="R20">
            <v>0</v>
          </cell>
          <cell r="V20">
            <v>0</v>
          </cell>
          <cell r="Z20">
            <v>0</v>
          </cell>
          <cell r="AW20" t="str">
            <v>#Error</v>
          </cell>
        </row>
        <row r="21">
          <cell r="F21">
            <v>0</v>
          </cell>
          <cell r="J21">
            <v>0</v>
          </cell>
          <cell r="N21">
            <v>0</v>
          </cell>
          <cell r="R21">
            <v>0</v>
          </cell>
          <cell r="V21">
            <v>0</v>
          </cell>
          <cell r="Z21">
            <v>0</v>
          </cell>
          <cell r="AW21" t="str">
            <v>#Error</v>
          </cell>
        </row>
        <row r="22">
          <cell r="F22">
            <v>0</v>
          </cell>
          <cell r="J22">
            <v>0</v>
          </cell>
          <cell r="N22">
            <v>0</v>
          </cell>
          <cell r="R22">
            <v>0</v>
          </cell>
          <cell r="V22">
            <v>0</v>
          </cell>
          <cell r="Z22">
            <v>0</v>
          </cell>
          <cell r="AW22" t="str">
            <v>#Error</v>
          </cell>
        </row>
        <row r="23">
          <cell r="F23">
            <v>0</v>
          </cell>
          <cell r="J23">
            <v>0</v>
          </cell>
          <cell r="N23">
            <v>0</v>
          </cell>
          <cell r="R23">
            <v>0</v>
          </cell>
          <cell r="V23">
            <v>0</v>
          </cell>
          <cell r="Z23">
            <v>0</v>
          </cell>
          <cell r="AW23" t="str">
            <v>#Error</v>
          </cell>
        </row>
        <row r="24">
          <cell r="F24">
            <v>0</v>
          </cell>
          <cell r="J24">
            <v>0</v>
          </cell>
          <cell r="N24">
            <v>0</v>
          </cell>
          <cell r="R24">
            <v>0</v>
          </cell>
          <cell r="V24">
            <v>0</v>
          </cell>
          <cell r="Z24">
            <v>0</v>
          </cell>
          <cell r="AW24" t="str">
            <v>#Error</v>
          </cell>
        </row>
        <row r="25">
          <cell r="F25">
            <v>0</v>
          </cell>
          <cell r="J25">
            <v>0</v>
          </cell>
          <cell r="N25">
            <v>0</v>
          </cell>
          <cell r="R25">
            <v>0</v>
          </cell>
          <cell r="V25">
            <v>0</v>
          </cell>
          <cell r="Z25">
            <v>0</v>
          </cell>
          <cell r="AW25" t="str">
            <v>#Error</v>
          </cell>
        </row>
        <row r="26">
          <cell r="F26">
            <v>0</v>
          </cell>
          <cell r="J26">
            <v>0</v>
          </cell>
          <cell r="N26">
            <v>0</v>
          </cell>
          <cell r="R26">
            <v>0</v>
          </cell>
          <cell r="V26">
            <v>0</v>
          </cell>
          <cell r="Z26">
            <v>0</v>
          </cell>
          <cell r="AW26" t="str">
            <v>#Error</v>
          </cell>
        </row>
        <row r="27">
          <cell r="F27">
            <v>0</v>
          </cell>
          <cell r="J27">
            <v>0</v>
          </cell>
          <cell r="N27">
            <v>0</v>
          </cell>
          <cell r="R27">
            <v>0</v>
          </cell>
          <cell r="V27">
            <v>0</v>
          </cell>
          <cell r="Z27">
            <v>0</v>
          </cell>
          <cell r="AW27" t="str">
            <v>#Error</v>
          </cell>
        </row>
        <row r="28">
          <cell r="F28">
            <v>0</v>
          </cell>
          <cell r="J28">
            <v>0</v>
          </cell>
          <cell r="N28">
            <v>0</v>
          </cell>
          <cell r="R28">
            <v>0</v>
          </cell>
          <cell r="V28">
            <v>0</v>
          </cell>
          <cell r="Z28">
            <v>0</v>
          </cell>
          <cell r="AW28" t="str">
            <v>#Error</v>
          </cell>
        </row>
        <row r="29">
          <cell r="F29">
            <v>0</v>
          </cell>
          <cell r="J29">
            <v>0</v>
          </cell>
          <cell r="N29">
            <v>0</v>
          </cell>
          <cell r="R29">
            <v>0</v>
          </cell>
          <cell r="V29">
            <v>0</v>
          </cell>
          <cell r="Z29">
            <v>0</v>
          </cell>
          <cell r="AW29" t="str">
            <v>#Error</v>
          </cell>
        </row>
        <row r="30">
          <cell r="F30">
            <v>0</v>
          </cell>
          <cell r="J30">
            <v>0</v>
          </cell>
          <cell r="N30">
            <v>0</v>
          </cell>
          <cell r="R30">
            <v>0</v>
          </cell>
          <cell r="V30">
            <v>0</v>
          </cell>
          <cell r="Z30">
            <v>0</v>
          </cell>
          <cell r="AW30" t="str">
            <v>#Error</v>
          </cell>
        </row>
        <row r="31">
          <cell r="F31">
            <v>0</v>
          </cell>
          <cell r="J31">
            <v>0</v>
          </cell>
          <cell r="N31">
            <v>0</v>
          </cell>
          <cell r="R31">
            <v>0</v>
          </cell>
          <cell r="V31">
            <v>0</v>
          </cell>
          <cell r="Z31">
            <v>0</v>
          </cell>
          <cell r="AW31" t="str">
            <v>#Error</v>
          </cell>
        </row>
        <row r="32">
          <cell r="F32">
            <v>0</v>
          </cell>
          <cell r="J32">
            <v>0</v>
          </cell>
          <cell r="N32">
            <v>0</v>
          </cell>
          <cell r="R32">
            <v>0</v>
          </cell>
          <cell r="V32">
            <v>0</v>
          </cell>
          <cell r="Z32">
            <v>0</v>
          </cell>
          <cell r="AW32" t="str">
            <v>#Error</v>
          </cell>
        </row>
        <row r="33">
          <cell r="F33">
            <v>0</v>
          </cell>
          <cell r="J33">
            <v>0</v>
          </cell>
          <cell r="N33">
            <v>0</v>
          </cell>
          <cell r="R33">
            <v>0</v>
          </cell>
          <cell r="V33">
            <v>0</v>
          </cell>
          <cell r="Z33">
            <v>0</v>
          </cell>
          <cell r="AW33" t="str">
            <v>#Error</v>
          </cell>
        </row>
        <row r="34">
          <cell r="F34">
            <v>0</v>
          </cell>
          <cell r="J34">
            <v>0</v>
          </cell>
          <cell r="N34">
            <v>0</v>
          </cell>
          <cell r="R34">
            <v>0</v>
          </cell>
          <cell r="V34">
            <v>0</v>
          </cell>
          <cell r="Z34">
            <v>0</v>
          </cell>
          <cell r="AW34" t="str">
            <v>#Error</v>
          </cell>
        </row>
        <row r="35">
          <cell r="F35">
            <v>0</v>
          </cell>
          <cell r="J35">
            <v>0</v>
          </cell>
          <cell r="N35">
            <v>0</v>
          </cell>
          <cell r="R35">
            <v>0</v>
          </cell>
          <cell r="V35">
            <v>0</v>
          </cell>
          <cell r="Z35">
            <v>0</v>
          </cell>
          <cell r="AW35" t="str">
            <v>#Error</v>
          </cell>
        </row>
        <row r="36">
          <cell r="F36">
            <v>0</v>
          </cell>
          <cell r="J36">
            <v>0</v>
          </cell>
          <cell r="N36">
            <v>0</v>
          </cell>
          <cell r="R36">
            <v>0</v>
          </cell>
          <cell r="V36">
            <v>0</v>
          </cell>
          <cell r="Z36">
            <v>0</v>
          </cell>
          <cell r="AW36" t="str">
            <v>#Error</v>
          </cell>
        </row>
        <row r="37">
          <cell r="F37">
            <v>0</v>
          </cell>
          <cell r="J37">
            <v>0</v>
          </cell>
          <cell r="N37">
            <v>0</v>
          </cell>
          <cell r="R37">
            <v>0</v>
          </cell>
          <cell r="V37">
            <v>0</v>
          </cell>
          <cell r="Z37">
            <v>0</v>
          </cell>
          <cell r="AW37" t="str">
            <v>#Error</v>
          </cell>
        </row>
        <row r="38">
          <cell r="F38">
            <v>0</v>
          </cell>
          <cell r="J38">
            <v>0</v>
          </cell>
          <cell r="N38">
            <v>0</v>
          </cell>
          <cell r="R38">
            <v>0</v>
          </cell>
          <cell r="V38">
            <v>0</v>
          </cell>
          <cell r="Z38">
            <v>0</v>
          </cell>
          <cell r="AW38" t="str">
            <v>#Error</v>
          </cell>
        </row>
        <row r="39">
          <cell r="F39">
            <v>0</v>
          </cell>
          <cell r="J39">
            <v>0</v>
          </cell>
          <cell r="N39">
            <v>0</v>
          </cell>
          <cell r="R39">
            <v>0</v>
          </cell>
          <cell r="V39">
            <v>0</v>
          </cell>
          <cell r="Z39">
            <v>0</v>
          </cell>
          <cell r="AW39" t="str">
            <v>#Error</v>
          </cell>
        </row>
        <row r="40">
          <cell r="F40">
            <v>0</v>
          </cell>
          <cell r="J40">
            <v>0</v>
          </cell>
          <cell r="N40">
            <v>0</v>
          </cell>
          <cell r="R40">
            <v>0</v>
          </cell>
          <cell r="V40">
            <v>0</v>
          </cell>
          <cell r="Z40">
            <v>0</v>
          </cell>
          <cell r="AW40" t="str">
            <v>#Error</v>
          </cell>
        </row>
        <row r="41">
          <cell r="F41">
            <v>0</v>
          </cell>
          <cell r="J41">
            <v>0</v>
          </cell>
          <cell r="N41">
            <v>0</v>
          </cell>
          <cell r="R41">
            <v>0</v>
          </cell>
          <cell r="V41">
            <v>0</v>
          </cell>
          <cell r="Z41">
            <v>0</v>
          </cell>
          <cell r="AW41" t="str">
            <v>#Error</v>
          </cell>
        </row>
        <row r="42">
          <cell r="F42">
            <v>0</v>
          </cell>
          <cell r="J42">
            <v>0</v>
          </cell>
          <cell r="N42">
            <v>0</v>
          </cell>
          <cell r="R42">
            <v>0</v>
          </cell>
          <cell r="V42">
            <v>0</v>
          </cell>
          <cell r="Z42">
            <v>0</v>
          </cell>
          <cell r="AW42" t="str">
            <v>#Error</v>
          </cell>
        </row>
        <row r="43">
          <cell r="F43">
            <v>0</v>
          </cell>
          <cell r="J43">
            <v>0</v>
          </cell>
          <cell r="N43">
            <v>0</v>
          </cell>
          <cell r="R43">
            <v>0</v>
          </cell>
          <cell r="V43">
            <v>0</v>
          </cell>
          <cell r="Z43">
            <v>0</v>
          </cell>
          <cell r="AW43" t="str">
            <v>#Error</v>
          </cell>
        </row>
        <row r="44">
          <cell r="F44">
            <v>0</v>
          </cell>
          <cell r="J44">
            <v>0</v>
          </cell>
          <cell r="N44">
            <v>0</v>
          </cell>
          <cell r="R44">
            <v>0</v>
          </cell>
          <cell r="V44">
            <v>0</v>
          </cell>
          <cell r="Z44">
            <v>0</v>
          </cell>
          <cell r="AW44" t="str">
            <v>#Error</v>
          </cell>
        </row>
        <row r="45">
          <cell r="F45">
            <v>0</v>
          </cell>
          <cell r="J45">
            <v>0</v>
          </cell>
          <cell r="N45">
            <v>0</v>
          </cell>
          <cell r="R45">
            <v>0</v>
          </cell>
          <cell r="V45">
            <v>0</v>
          </cell>
          <cell r="Z45">
            <v>0</v>
          </cell>
          <cell r="AW45" t="str">
            <v>#Error</v>
          </cell>
        </row>
        <row r="46">
          <cell r="F46">
            <v>0</v>
          </cell>
          <cell r="J46">
            <v>0</v>
          </cell>
          <cell r="N46">
            <v>0</v>
          </cell>
          <cell r="R46">
            <v>0</v>
          </cell>
          <cell r="V46">
            <v>0</v>
          </cell>
          <cell r="Z46">
            <v>0</v>
          </cell>
          <cell r="AW46" t="str">
            <v>#Error</v>
          </cell>
        </row>
        <row r="47">
          <cell r="F47">
            <v>0</v>
          </cell>
          <cell r="J47">
            <v>0</v>
          </cell>
          <cell r="N47">
            <v>0</v>
          </cell>
          <cell r="R47">
            <v>0</v>
          </cell>
          <cell r="V47">
            <v>0</v>
          </cell>
          <cell r="Z47">
            <v>0</v>
          </cell>
          <cell r="AW47" t="str">
            <v>#Error</v>
          </cell>
        </row>
        <row r="48">
          <cell r="F48">
            <v>0</v>
          </cell>
          <cell r="J48">
            <v>0</v>
          </cell>
          <cell r="N48">
            <v>0</v>
          </cell>
          <cell r="R48">
            <v>0</v>
          </cell>
          <cell r="V48">
            <v>0</v>
          </cell>
          <cell r="Z48">
            <v>0</v>
          </cell>
          <cell r="AW48" t="str">
            <v>#Error</v>
          </cell>
        </row>
        <row r="49">
          <cell r="F49">
            <v>0</v>
          </cell>
          <cell r="J49">
            <v>0</v>
          </cell>
          <cell r="N49">
            <v>0</v>
          </cell>
          <cell r="R49">
            <v>0</v>
          </cell>
          <cell r="V49">
            <v>0</v>
          </cell>
          <cell r="Z49">
            <v>0</v>
          </cell>
          <cell r="AW49" t="str">
            <v>#Error</v>
          </cell>
        </row>
        <row r="50">
          <cell r="F50">
            <v>0</v>
          </cell>
          <cell r="J50">
            <v>0</v>
          </cell>
          <cell r="N50">
            <v>0</v>
          </cell>
          <cell r="R50">
            <v>0</v>
          </cell>
          <cell r="V50">
            <v>0</v>
          </cell>
          <cell r="Z50">
            <v>0</v>
          </cell>
          <cell r="AW50" t="str">
            <v>#Error</v>
          </cell>
        </row>
        <row r="51">
          <cell r="F51">
            <v>0</v>
          </cell>
          <cell r="J51">
            <v>0</v>
          </cell>
          <cell r="N51">
            <v>0</v>
          </cell>
          <cell r="R51">
            <v>0</v>
          </cell>
          <cell r="V51">
            <v>0</v>
          </cell>
          <cell r="Z51">
            <v>0</v>
          </cell>
          <cell r="AW51" t="str">
            <v>#Error</v>
          </cell>
        </row>
        <row r="52">
          <cell r="F52">
            <v>0</v>
          </cell>
          <cell r="J52">
            <v>0</v>
          </cell>
          <cell r="N52">
            <v>0</v>
          </cell>
          <cell r="R52">
            <v>0</v>
          </cell>
          <cell r="V52">
            <v>0</v>
          </cell>
          <cell r="Z52">
            <v>0</v>
          </cell>
          <cell r="AW52" t="str">
            <v>#Error</v>
          </cell>
        </row>
        <row r="53">
          <cell r="F53">
            <v>0</v>
          </cell>
          <cell r="J53">
            <v>0</v>
          </cell>
          <cell r="N53">
            <v>0</v>
          </cell>
          <cell r="R53">
            <v>0</v>
          </cell>
          <cell r="V53">
            <v>0</v>
          </cell>
          <cell r="Z53">
            <v>0</v>
          </cell>
          <cell r="AW53" t="str">
            <v>#Error</v>
          </cell>
        </row>
        <row r="54">
          <cell r="F54">
            <v>0</v>
          </cell>
          <cell r="J54">
            <v>0</v>
          </cell>
          <cell r="N54">
            <v>0</v>
          </cell>
          <cell r="R54">
            <v>0</v>
          </cell>
          <cell r="V54">
            <v>0</v>
          </cell>
          <cell r="Z54">
            <v>0</v>
          </cell>
          <cell r="AW54" t="str">
            <v>#Error</v>
          </cell>
        </row>
        <row r="55">
          <cell r="F55">
            <v>0</v>
          </cell>
          <cell r="J55">
            <v>0</v>
          </cell>
          <cell r="N55">
            <v>0</v>
          </cell>
          <cell r="R55">
            <v>0</v>
          </cell>
          <cell r="V55">
            <v>0</v>
          </cell>
          <cell r="Z55">
            <v>0</v>
          </cell>
          <cell r="AW55" t="str">
            <v>#Error</v>
          </cell>
        </row>
        <row r="56">
          <cell r="F56">
            <v>0</v>
          </cell>
          <cell r="J56">
            <v>0</v>
          </cell>
          <cell r="N56">
            <v>0</v>
          </cell>
          <cell r="R56">
            <v>0</v>
          </cell>
          <cell r="V56">
            <v>0</v>
          </cell>
          <cell r="Z56">
            <v>0</v>
          </cell>
          <cell r="AW56" t="str">
            <v>#Error</v>
          </cell>
        </row>
        <row r="57">
          <cell r="F57">
            <v>80998.476666962204</v>
          </cell>
          <cell r="J57">
            <v>39598506.260000005</v>
          </cell>
          <cell r="N57">
            <v>39598506.260000005</v>
          </cell>
          <cell r="R57">
            <v>3861717.0523899696</v>
          </cell>
          <cell r="V57">
            <v>0</v>
          </cell>
          <cell r="Z57">
            <v>0</v>
          </cell>
          <cell r="AW57" t="str">
            <v>#Error</v>
          </cell>
        </row>
        <row r="58">
          <cell r="F58">
            <v>0</v>
          </cell>
          <cell r="J58">
            <v>0</v>
          </cell>
          <cell r="N58">
            <v>0</v>
          </cell>
          <cell r="R58">
            <v>0</v>
          </cell>
          <cell r="V58">
            <v>0</v>
          </cell>
          <cell r="Z58">
            <v>0</v>
          </cell>
          <cell r="AW58" t="str">
            <v>EXCL</v>
          </cell>
        </row>
        <row r="59">
          <cell r="F59">
            <v>58848.77361251929</v>
          </cell>
          <cell r="J59">
            <v>1123529.3400000001</v>
          </cell>
          <cell r="N59">
            <v>1123529.3400000001</v>
          </cell>
          <cell r="R59">
            <v>-168142.33611929501</v>
          </cell>
          <cell r="V59">
            <v>0</v>
          </cell>
          <cell r="Z59">
            <v>0</v>
          </cell>
          <cell r="AW59" t="str">
            <v>EXCL</v>
          </cell>
        </row>
        <row r="60">
          <cell r="F60">
            <v>199666.84342038125</v>
          </cell>
          <cell r="J60">
            <v>13576730.899999999</v>
          </cell>
          <cell r="N60">
            <v>13576730.899999999</v>
          </cell>
          <cell r="R60">
            <v>3211864.5797836981</v>
          </cell>
          <cell r="V60">
            <v>0</v>
          </cell>
          <cell r="Z60">
            <v>0</v>
          </cell>
          <cell r="AW60" t="str">
            <v>#Error</v>
          </cell>
        </row>
        <row r="61">
          <cell r="F61">
            <v>426370.10380095139</v>
          </cell>
          <cell r="J61">
            <v>15019543.43</v>
          </cell>
          <cell r="N61">
            <v>15019543.43</v>
          </cell>
          <cell r="R61">
            <v>-3382527.2826149617</v>
          </cell>
          <cell r="V61">
            <v>0</v>
          </cell>
          <cell r="Z61">
            <v>0</v>
          </cell>
          <cell r="AW61" t="str">
            <v>#Error</v>
          </cell>
        </row>
        <row r="62">
          <cell r="F62">
            <v>1365349.8789060721</v>
          </cell>
          <cell r="J62">
            <v>35918677.840000004</v>
          </cell>
          <cell r="N62">
            <v>35918677.840000004</v>
          </cell>
          <cell r="R62">
            <v>4497922.4092385173</v>
          </cell>
          <cell r="V62">
            <v>0</v>
          </cell>
          <cell r="Z62">
            <v>0</v>
          </cell>
          <cell r="AW62" t="str">
            <v>#Error</v>
          </cell>
        </row>
        <row r="63">
          <cell r="F63">
            <v>16138.927834613924</v>
          </cell>
          <cell r="J63">
            <v>744338.21</v>
          </cell>
          <cell r="N63">
            <v>744338.21</v>
          </cell>
          <cell r="R63">
            <v>-36279.35119031951</v>
          </cell>
          <cell r="V63">
            <v>0</v>
          </cell>
          <cell r="Z63">
            <v>0</v>
          </cell>
          <cell r="AW63" t="str">
            <v>EXCL</v>
          </cell>
        </row>
        <row r="64">
          <cell r="F64">
            <v>791993.71505462809</v>
          </cell>
          <cell r="J64">
            <v>6922135.4900000002</v>
          </cell>
          <cell r="N64">
            <v>6922135.4900000002</v>
          </cell>
          <cell r="R64">
            <v>1751605.7667236351</v>
          </cell>
          <cell r="V64">
            <v>0</v>
          </cell>
          <cell r="Z64">
            <v>0</v>
          </cell>
          <cell r="AW64" t="str">
            <v>#Error</v>
          </cell>
        </row>
        <row r="65">
          <cell r="F65">
            <v>0</v>
          </cell>
          <cell r="J65">
            <v>0</v>
          </cell>
          <cell r="N65">
            <v>0</v>
          </cell>
          <cell r="R65">
            <v>0</v>
          </cell>
          <cell r="V65">
            <v>0</v>
          </cell>
          <cell r="Z65">
            <v>0</v>
          </cell>
          <cell r="AW65" t="str">
            <v>#Error</v>
          </cell>
        </row>
        <row r="66">
          <cell r="F66">
            <v>0</v>
          </cell>
          <cell r="J66">
            <v>0</v>
          </cell>
          <cell r="N66">
            <v>0</v>
          </cell>
          <cell r="R66">
            <v>0</v>
          </cell>
          <cell r="V66">
            <v>0</v>
          </cell>
          <cell r="Z66">
            <v>0</v>
          </cell>
          <cell r="AW66" t="str">
            <v>#Error</v>
          </cell>
        </row>
        <row r="67">
          <cell r="F67">
            <v>27980.539592798868</v>
          </cell>
          <cell r="J67">
            <v>918681.8</v>
          </cell>
          <cell r="N67">
            <v>918681.8</v>
          </cell>
          <cell r="R67">
            <v>145705.53127636746</v>
          </cell>
          <cell r="V67">
            <v>0</v>
          </cell>
          <cell r="Z67">
            <v>0</v>
          </cell>
          <cell r="AW67" t="str">
            <v>#Error</v>
          </cell>
        </row>
        <row r="68">
          <cell r="F68">
            <v>0</v>
          </cell>
          <cell r="J68">
            <v>0</v>
          </cell>
          <cell r="N68">
            <v>0</v>
          </cell>
          <cell r="R68">
            <v>0</v>
          </cell>
          <cell r="V68">
            <v>0</v>
          </cell>
          <cell r="Z68">
            <v>0</v>
          </cell>
          <cell r="AW68" t="str">
            <v>#Error</v>
          </cell>
        </row>
        <row r="69">
          <cell r="F69">
            <v>0</v>
          </cell>
          <cell r="J69">
            <v>0</v>
          </cell>
          <cell r="N69">
            <v>0</v>
          </cell>
          <cell r="R69">
            <v>0</v>
          </cell>
          <cell r="V69">
            <v>0</v>
          </cell>
          <cell r="Z69">
            <v>0</v>
          </cell>
          <cell r="AW69" t="str">
            <v>ITTS</v>
          </cell>
        </row>
        <row r="70">
          <cell r="F70">
            <v>0</v>
          </cell>
          <cell r="J70">
            <v>0</v>
          </cell>
          <cell r="N70">
            <v>0</v>
          </cell>
          <cell r="R70">
            <v>0</v>
          </cell>
          <cell r="V70">
            <v>0</v>
          </cell>
          <cell r="Z70">
            <v>0</v>
          </cell>
          <cell r="AW70" t="str">
            <v>#Error</v>
          </cell>
        </row>
        <row r="71">
          <cell r="F71">
            <v>-1001.25441040873</v>
          </cell>
          <cell r="J71">
            <v>-14060.97</v>
          </cell>
          <cell r="N71">
            <v>-14060.97</v>
          </cell>
          <cell r="R71">
            <v>-26889.434656595167</v>
          </cell>
          <cell r="V71">
            <v>0</v>
          </cell>
          <cell r="Z71">
            <v>0</v>
          </cell>
          <cell r="AW71" t="str">
            <v>#Error</v>
          </cell>
        </row>
        <row r="72">
          <cell r="F72">
            <v>0</v>
          </cell>
          <cell r="J72">
            <v>0</v>
          </cell>
          <cell r="N72">
            <v>0</v>
          </cell>
          <cell r="R72">
            <v>0</v>
          </cell>
          <cell r="V72">
            <v>0</v>
          </cell>
          <cell r="Z72">
            <v>0</v>
          </cell>
          <cell r="AW72" t="str">
            <v>#Error</v>
          </cell>
        </row>
        <row r="73">
          <cell r="F73">
            <v>0</v>
          </cell>
          <cell r="J73">
            <v>0</v>
          </cell>
          <cell r="N73">
            <v>0</v>
          </cell>
          <cell r="R73">
            <v>0</v>
          </cell>
          <cell r="V73">
            <v>0</v>
          </cell>
          <cell r="Z73">
            <v>0</v>
          </cell>
          <cell r="AW73" t="str">
            <v>#Error</v>
          </cell>
        </row>
        <row r="74">
          <cell r="F74">
            <v>0</v>
          </cell>
          <cell r="J74">
            <v>0</v>
          </cell>
          <cell r="N74">
            <v>0</v>
          </cell>
          <cell r="R74">
            <v>0</v>
          </cell>
          <cell r="V74">
            <v>0</v>
          </cell>
          <cell r="Z74">
            <v>0</v>
          </cell>
          <cell r="AW74" t="str">
            <v>#Error</v>
          </cell>
        </row>
        <row r="75">
          <cell r="F75">
            <v>15361.822755956817</v>
          </cell>
          <cell r="J75">
            <v>441271.66000000003</v>
          </cell>
          <cell r="N75">
            <v>441271.66000000003</v>
          </cell>
          <cell r="R75">
            <v>49089.542650611664</v>
          </cell>
          <cell r="V75">
            <v>0</v>
          </cell>
          <cell r="Z75">
            <v>0</v>
          </cell>
          <cell r="AW75" t="str">
            <v>#Error</v>
          </cell>
        </row>
        <row r="76">
          <cell r="F76">
            <v>0</v>
          </cell>
          <cell r="J76">
            <v>0</v>
          </cell>
          <cell r="N76">
            <v>0</v>
          </cell>
          <cell r="R76">
            <v>0</v>
          </cell>
          <cell r="V76">
            <v>0</v>
          </cell>
          <cell r="Z76">
            <v>0</v>
          </cell>
          <cell r="AW76" t="str">
            <v>#Error</v>
          </cell>
        </row>
        <row r="77">
          <cell r="F77">
            <v>387717.97322655615</v>
          </cell>
          <cell r="J77">
            <v>10634054.98</v>
          </cell>
          <cell r="N77">
            <v>10634054.98</v>
          </cell>
          <cell r="R77">
            <v>807975.94983410428</v>
          </cell>
          <cell r="V77">
            <v>0</v>
          </cell>
          <cell r="Z77">
            <v>0</v>
          </cell>
          <cell r="AW77" t="str">
            <v>#Error</v>
          </cell>
        </row>
        <row r="78">
          <cell r="F78">
            <v>0</v>
          </cell>
          <cell r="J78">
            <v>0</v>
          </cell>
          <cell r="N78">
            <v>0</v>
          </cell>
          <cell r="R78">
            <v>0</v>
          </cell>
          <cell r="V78">
            <v>0</v>
          </cell>
          <cell r="Z78">
            <v>0</v>
          </cell>
          <cell r="AW78" t="str">
            <v>#Error</v>
          </cell>
        </row>
        <row r="79">
          <cell r="F79">
            <v>0</v>
          </cell>
          <cell r="J79">
            <v>0</v>
          </cell>
          <cell r="N79">
            <v>0</v>
          </cell>
          <cell r="R79">
            <v>0</v>
          </cell>
          <cell r="V79">
            <v>0</v>
          </cell>
          <cell r="Z79">
            <v>0</v>
          </cell>
          <cell r="AW79" t="str">
            <v>#Error</v>
          </cell>
        </row>
        <row r="80">
          <cell r="F80">
            <v>0</v>
          </cell>
          <cell r="J80">
            <v>0</v>
          </cell>
          <cell r="N80">
            <v>0</v>
          </cell>
          <cell r="R80">
            <v>0</v>
          </cell>
          <cell r="V80">
            <v>0</v>
          </cell>
          <cell r="Z80">
            <v>0</v>
          </cell>
          <cell r="AW80" t="str">
            <v>ITTS</v>
          </cell>
        </row>
        <row r="81">
          <cell r="F81">
            <v>0</v>
          </cell>
          <cell r="J81">
            <v>0</v>
          </cell>
          <cell r="N81">
            <v>0</v>
          </cell>
          <cell r="R81">
            <v>0</v>
          </cell>
          <cell r="V81">
            <v>0</v>
          </cell>
          <cell r="Z81">
            <v>0</v>
          </cell>
          <cell r="AW81" t="str">
            <v>#Error</v>
          </cell>
        </row>
        <row r="82">
          <cell r="F82">
            <v>0</v>
          </cell>
          <cell r="J82">
            <v>0</v>
          </cell>
          <cell r="N82">
            <v>0</v>
          </cell>
          <cell r="R82">
            <v>0</v>
          </cell>
          <cell r="V82">
            <v>0</v>
          </cell>
          <cell r="Z82">
            <v>0</v>
          </cell>
          <cell r="AW82" t="str">
            <v>#Error</v>
          </cell>
        </row>
        <row r="83">
          <cell r="F83">
            <v>0</v>
          </cell>
          <cell r="J83">
            <v>0</v>
          </cell>
          <cell r="N83">
            <v>0</v>
          </cell>
          <cell r="R83">
            <v>0</v>
          </cell>
          <cell r="V83">
            <v>0</v>
          </cell>
          <cell r="Z83">
            <v>0</v>
          </cell>
          <cell r="AW83" t="str">
            <v>#Error</v>
          </cell>
        </row>
        <row r="84">
          <cell r="F84">
            <v>0</v>
          </cell>
          <cell r="J84">
            <v>0</v>
          </cell>
          <cell r="N84">
            <v>0</v>
          </cell>
          <cell r="R84">
            <v>0</v>
          </cell>
          <cell r="V84">
            <v>0</v>
          </cell>
          <cell r="Z84">
            <v>0</v>
          </cell>
          <cell r="AW84" t="str">
            <v>ITTS</v>
          </cell>
        </row>
        <row r="85">
          <cell r="F85">
            <v>1486094.2268275253</v>
          </cell>
          <cell r="J85">
            <v>55123407.590000004</v>
          </cell>
          <cell r="N85">
            <v>55123407.590000004</v>
          </cell>
          <cell r="R85">
            <v>5884570.989092431</v>
          </cell>
          <cell r="V85">
            <v>0</v>
          </cell>
          <cell r="Z85">
            <v>0</v>
          </cell>
          <cell r="AW85" t="str">
            <v>#Error</v>
          </cell>
        </row>
        <row r="86">
          <cell r="F86">
            <v>0</v>
          </cell>
          <cell r="J86">
            <v>0</v>
          </cell>
          <cell r="N86">
            <v>0</v>
          </cell>
          <cell r="R86">
            <v>0</v>
          </cell>
          <cell r="V86">
            <v>0</v>
          </cell>
          <cell r="Z86">
            <v>0</v>
          </cell>
          <cell r="AW86" t="str">
            <v>#Error</v>
          </cell>
        </row>
        <row r="87">
          <cell r="F87">
            <v>21210.390000000003</v>
          </cell>
          <cell r="J87">
            <v>46765.46</v>
          </cell>
          <cell r="N87">
            <v>46765.46</v>
          </cell>
          <cell r="R87">
            <v>-29904.147162166664</v>
          </cell>
          <cell r="V87">
            <v>0</v>
          </cell>
          <cell r="Z87">
            <v>0</v>
          </cell>
          <cell r="AW87" t="str">
            <v>#Error</v>
          </cell>
        </row>
        <row r="88">
          <cell r="F88">
            <v>0</v>
          </cell>
          <cell r="J88">
            <v>0</v>
          </cell>
          <cell r="N88">
            <v>0</v>
          </cell>
          <cell r="R88">
            <v>0</v>
          </cell>
          <cell r="V88">
            <v>0</v>
          </cell>
          <cell r="Z88">
            <v>0</v>
          </cell>
          <cell r="AW88" t="str">
            <v>#Error</v>
          </cell>
        </row>
        <row r="89">
          <cell r="F89">
            <v>217529.4790634879</v>
          </cell>
          <cell r="J89">
            <v>8089389.3399999989</v>
          </cell>
          <cell r="N89">
            <v>8089389.3399999989</v>
          </cell>
          <cell r="R89">
            <v>-36329.369323156236</v>
          </cell>
          <cell r="V89">
            <v>0</v>
          </cell>
          <cell r="Z89">
            <v>0</v>
          </cell>
          <cell r="AW89" t="str">
            <v>#Error</v>
          </cell>
        </row>
        <row r="90">
          <cell r="F90">
            <v>-197191.65083140275</v>
          </cell>
          <cell r="J90">
            <v>5269887.5600000005</v>
          </cell>
          <cell r="N90">
            <v>5269887.5600000005</v>
          </cell>
          <cell r="R90">
            <v>-4180410.31134653</v>
          </cell>
          <cell r="V90">
            <v>0</v>
          </cell>
          <cell r="Z90">
            <v>0</v>
          </cell>
          <cell r="AW90" t="str">
            <v>#Error</v>
          </cell>
        </row>
        <row r="91">
          <cell r="F91">
            <v>0</v>
          </cell>
          <cell r="J91">
            <v>0</v>
          </cell>
          <cell r="N91">
            <v>0</v>
          </cell>
          <cell r="R91">
            <v>0</v>
          </cell>
          <cell r="V91">
            <v>0</v>
          </cell>
          <cell r="Z91">
            <v>0</v>
          </cell>
          <cell r="AW91" t="str">
            <v>#Error</v>
          </cell>
        </row>
        <row r="92">
          <cell r="F92">
            <v>0</v>
          </cell>
          <cell r="J92">
            <v>0</v>
          </cell>
          <cell r="N92">
            <v>0</v>
          </cell>
          <cell r="R92">
            <v>0</v>
          </cell>
          <cell r="V92">
            <v>0</v>
          </cell>
          <cell r="Z92">
            <v>0</v>
          </cell>
          <cell r="AW92" t="str">
            <v>#Error</v>
          </cell>
        </row>
        <row r="93">
          <cell r="F93">
            <v>76006.34829954883</v>
          </cell>
          <cell r="J93">
            <v>2680375.5500000003</v>
          </cell>
          <cell r="N93">
            <v>2680375.5500000003</v>
          </cell>
          <cell r="R93">
            <v>-1099737.2061447056</v>
          </cell>
          <cell r="V93">
            <v>0</v>
          </cell>
          <cell r="Z93">
            <v>0</v>
          </cell>
          <cell r="AW93" t="str">
            <v>#Error</v>
          </cell>
        </row>
        <row r="94">
          <cell r="F94">
            <v>0</v>
          </cell>
          <cell r="J94">
            <v>0</v>
          </cell>
          <cell r="N94">
            <v>0</v>
          </cell>
          <cell r="R94">
            <v>0</v>
          </cell>
          <cell r="V94">
            <v>0</v>
          </cell>
          <cell r="Z94">
            <v>0</v>
          </cell>
          <cell r="AW94" t="str">
            <v>#Error</v>
          </cell>
        </row>
        <row r="95">
          <cell r="F95">
            <v>0</v>
          </cell>
          <cell r="J95">
            <v>0</v>
          </cell>
          <cell r="N95">
            <v>0</v>
          </cell>
          <cell r="R95">
            <v>0</v>
          </cell>
          <cell r="V95">
            <v>0</v>
          </cell>
          <cell r="Z95">
            <v>0</v>
          </cell>
          <cell r="AW95" t="str">
            <v>#Error</v>
          </cell>
        </row>
        <row r="96">
          <cell r="F96">
            <v>0</v>
          </cell>
          <cell r="J96">
            <v>0</v>
          </cell>
          <cell r="N96">
            <v>0</v>
          </cell>
          <cell r="R96">
            <v>0</v>
          </cell>
          <cell r="V96">
            <v>0</v>
          </cell>
          <cell r="Z96">
            <v>0</v>
          </cell>
          <cell r="AW96" t="str">
            <v>#Error</v>
          </cell>
        </row>
        <row r="97">
          <cell r="F97">
            <v>0</v>
          </cell>
          <cell r="J97">
            <v>0</v>
          </cell>
          <cell r="N97">
            <v>0</v>
          </cell>
          <cell r="R97">
            <v>0</v>
          </cell>
          <cell r="V97">
            <v>0</v>
          </cell>
          <cell r="Z97">
            <v>0</v>
          </cell>
          <cell r="AW97" t="str">
            <v>#Error</v>
          </cell>
        </row>
        <row r="98">
          <cell r="F98">
            <v>-4428361.6449999996</v>
          </cell>
          <cell r="J98">
            <v>125784.47000000002</v>
          </cell>
          <cell r="N98">
            <v>125784.47000000002</v>
          </cell>
          <cell r="R98">
            <v>-4428361.6449999996</v>
          </cell>
          <cell r="V98">
            <v>0</v>
          </cell>
          <cell r="Z98">
            <v>0</v>
          </cell>
          <cell r="AW98" t="str">
            <v>#Error</v>
          </cell>
        </row>
        <row r="99">
          <cell r="F99">
            <v>83622.784777040943</v>
          </cell>
          <cell r="J99">
            <v>160733.96000000002</v>
          </cell>
          <cell r="N99">
            <v>160733.96000000002</v>
          </cell>
          <cell r="R99">
            <v>83622.784777040943</v>
          </cell>
          <cell r="V99">
            <v>0</v>
          </cell>
          <cell r="Z99">
            <v>0</v>
          </cell>
          <cell r="AW99" t="str">
            <v>#Error</v>
          </cell>
        </row>
        <row r="100">
          <cell r="F100">
            <v>-22759.896879698994</v>
          </cell>
          <cell r="J100">
            <v>2056829.08</v>
          </cell>
          <cell r="N100">
            <v>2056829.08</v>
          </cell>
          <cell r="R100">
            <v>-1726652.3581551656</v>
          </cell>
          <cell r="V100">
            <v>0</v>
          </cell>
          <cell r="Z100">
            <v>0</v>
          </cell>
          <cell r="AW100" t="str">
            <v>#Error</v>
          </cell>
        </row>
        <row r="101">
          <cell r="F101">
            <v>356481.5185854233</v>
          </cell>
          <cell r="J101">
            <v>7294838.9500000002</v>
          </cell>
          <cell r="N101">
            <v>7294838.9500000002</v>
          </cell>
          <cell r="R101">
            <v>-1440858.892967206</v>
          </cell>
          <cell r="V101">
            <v>0</v>
          </cell>
          <cell r="Z101">
            <v>0</v>
          </cell>
          <cell r="AW101" t="str">
            <v>#Error</v>
          </cell>
        </row>
        <row r="102">
          <cell r="F102">
            <v>328441.60525119276</v>
          </cell>
          <cell r="J102">
            <v>1495483.7600000002</v>
          </cell>
          <cell r="N102">
            <v>1495483.7600000002</v>
          </cell>
          <cell r="R102">
            <v>-51541.551481188704</v>
          </cell>
          <cell r="V102">
            <v>0</v>
          </cell>
          <cell r="Z102">
            <v>0</v>
          </cell>
          <cell r="AW102" t="str">
            <v>#Error</v>
          </cell>
        </row>
        <row r="103">
          <cell r="F103">
            <v>0</v>
          </cell>
          <cell r="J103">
            <v>0</v>
          </cell>
          <cell r="N103">
            <v>0</v>
          </cell>
          <cell r="R103">
            <v>0</v>
          </cell>
          <cell r="V103">
            <v>0</v>
          </cell>
          <cell r="Z103">
            <v>0</v>
          </cell>
          <cell r="AW103" t="str">
            <v>ITTS</v>
          </cell>
        </row>
        <row r="104">
          <cell r="F104">
            <v>0</v>
          </cell>
          <cell r="J104">
            <v>0</v>
          </cell>
          <cell r="N104">
            <v>0</v>
          </cell>
          <cell r="R104">
            <v>0</v>
          </cell>
          <cell r="V104">
            <v>0</v>
          </cell>
          <cell r="Z104">
            <v>0</v>
          </cell>
          <cell r="AW104" t="str">
            <v>ITTS</v>
          </cell>
        </row>
        <row r="105">
          <cell r="F105">
            <v>0</v>
          </cell>
          <cell r="J105">
            <v>0</v>
          </cell>
          <cell r="N105">
            <v>0</v>
          </cell>
          <cell r="R105">
            <v>0</v>
          </cell>
          <cell r="V105">
            <v>0</v>
          </cell>
          <cell r="Z105">
            <v>0</v>
          </cell>
          <cell r="AW105" t="str">
            <v>#Error</v>
          </cell>
        </row>
        <row r="106">
          <cell r="F106">
            <v>0</v>
          </cell>
          <cell r="J106">
            <v>0</v>
          </cell>
          <cell r="N106">
            <v>0</v>
          </cell>
          <cell r="R106">
            <v>0</v>
          </cell>
          <cell r="V106">
            <v>0</v>
          </cell>
          <cell r="Z106">
            <v>0</v>
          </cell>
          <cell r="AW106" t="str">
            <v>#Error</v>
          </cell>
        </row>
        <row r="107">
          <cell r="F107">
            <v>7590.7078980359374</v>
          </cell>
          <cell r="J107">
            <v>409948</v>
          </cell>
          <cell r="N107">
            <v>409948</v>
          </cell>
          <cell r="R107">
            <v>4937.6150328684434</v>
          </cell>
          <cell r="V107">
            <v>0</v>
          </cell>
          <cell r="Z107">
            <v>0</v>
          </cell>
          <cell r="AW107" t="str">
            <v>#Error</v>
          </cell>
        </row>
        <row r="108">
          <cell r="F108">
            <v>0</v>
          </cell>
          <cell r="J108">
            <v>0</v>
          </cell>
          <cell r="N108">
            <v>0</v>
          </cell>
          <cell r="R108">
            <v>0</v>
          </cell>
          <cell r="V108">
            <v>0</v>
          </cell>
          <cell r="Z108">
            <v>0</v>
          </cell>
          <cell r="AW108" t="str">
            <v>#Error</v>
          </cell>
        </row>
        <row r="109">
          <cell r="F109">
            <v>70046.15795403847</v>
          </cell>
          <cell r="J109">
            <v>3535198.1</v>
          </cell>
          <cell r="N109">
            <v>3535198.1</v>
          </cell>
          <cell r="R109">
            <v>-41773.154513349975</v>
          </cell>
          <cell r="V109">
            <v>0</v>
          </cell>
          <cell r="Z109">
            <v>0</v>
          </cell>
          <cell r="AW109" t="str">
            <v>#Error</v>
          </cell>
        </row>
        <row r="110">
          <cell r="F110">
            <v>2500</v>
          </cell>
          <cell r="J110">
            <v>20000</v>
          </cell>
          <cell r="N110">
            <v>20000</v>
          </cell>
          <cell r="R110">
            <v>2500</v>
          </cell>
          <cell r="V110">
            <v>0</v>
          </cell>
          <cell r="Z110">
            <v>0</v>
          </cell>
          <cell r="AW110" t="str">
            <v>#Error</v>
          </cell>
        </row>
        <row r="111">
          <cell r="F111">
            <v>263302.78582613054</v>
          </cell>
          <cell r="J111">
            <v>10158188.99</v>
          </cell>
          <cell r="N111">
            <v>10158188.99</v>
          </cell>
          <cell r="R111">
            <v>61631.497631084952</v>
          </cell>
          <cell r="V111">
            <v>0</v>
          </cell>
          <cell r="Z111">
            <v>0</v>
          </cell>
          <cell r="AW111" t="str">
            <v>#Error</v>
          </cell>
        </row>
        <row r="112">
          <cell r="F112">
            <v>30064.493620563957</v>
          </cell>
          <cell r="J112">
            <v>3716640.3000000003</v>
          </cell>
          <cell r="N112">
            <v>3716640.3000000003</v>
          </cell>
          <cell r="R112">
            <v>-35153.630572787071</v>
          </cell>
          <cell r="V112">
            <v>0</v>
          </cell>
          <cell r="Z112">
            <v>0</v>
          </cell>
          <cell r="AW112" t="str">
            <v>#Error</v>
          </cell>
        </row>
        <row r="113">
          <cell r="F113">
            <v>-35187.83358517033</v>
          </cell>
          <cell r="J113">
            <v>926444.82000000018</v>
          </cell>
          <cell r="N113">
            <v>926444.82000000018</v>
          </cell>
          <cell r="R113">
            <v>-45253.551795975771</v>
          </cell>
          <cell r="V113">
            <v>0</v>
          </cell>
          <cell r="Z113">
            <v>0</v>
          </cell>
          <cell r="AW113" t="str">
            <v>#Error</v>
          </cell>
        </row>
        <row r="114">
          <cell r="F114">
            <v>1273.5779959225406</v>
          </cell>
          <cell r="J114">
            <v>112691.40999999999</v>
          </cell>
          <cell r="N114">
            <v>112691.40999999999</v>
          </cell>
          <cell r="R114">
            <v>-347.95290001922837</v>
          </cell>
          <cell r="V114">
            <v>0</v>
          </cell>
          <cell r="Z114">
            <v>0</v>
          </cell>
          <cell r="AW114" t="str">
            <v>#Error</v>
          </cell>
        </row>
        <row r="115">
          <cell r="F115">
            <v>-17252.637266539215</v>
          </cell>
          <cell r="J115">
            <v>392171.65</v>
          </cell>
          <cell r="N115">
            <v>392171.65</v>
          </cell>
          <cell r="R115">
            <v>-29241.704511239677</v>
          </cell>
          <cell r="V115">
            <v>0</v>
          </cell>
          <cell r="Z115">
            <v>0</v>
          </cell>
          <cell r="AW115" t="str">
            <v>#Error</v>
          </cell>
        </row>
        <row r="116">
          <cell r="F116">
            <v>51008.982378167617</v>
          </cell>
          <cell r="J116">
            <v>287232.92</v>
          </cell>
          <cell r="N116">
            <v>287232.92</v>
          </cell>
          <cell r="R116">
            <v>42454.838230563131</v>
          </cell>
          <cell r="V116">
            <v>0</v>
          </cell>
          <cell r="Z116">
            <v>0</v>
          </cell>
          <cell r="AW116" t="str">
            <v>#Error</v>
          </cell>
        </row>
        <row r="117">
          <cell r="F117">
            <v>0</v>
          </cell>
          <cell r="J117">
            <v>0</v>
          </cell>
          <cell r="N117">
            <v>0</v>
          </cell>
          <cell r="R117">
            <v>0</v>
          </cell>
          <cell r="V117">
            <v>0</v>
          </cell>
          <cell r="Z117">
            <v>0</v>
          </cell>
          <cell r="AW117" t="str">
            <v>#Error</v>
          </cell>
        </row>
        <row r="118">
          <cell r="F118">
            <v>0</v>
          </cell>
          <cell r="J118">
            <v>0</v>
          </cell>
          <cell r="N118">
            <v>0</v>
          </cell>
          <cell r="R118">
            <v>0</v>
          </cell>
          <cell r="V118">
            <v>0</v>
          </cell>
          <cell r="Z118">
            <v>0</v>
          </cell>
          <cell r="AW118" t="str">
            <v>#Error</v>
          </cell>
        </row>
        <row r="119">
          <cell r="F119">
            <v>0</v>
          </cell>
          <cell r="J119">
            <v>0</v>
          </cell>
          <cell r="N119">
            <v>0</v>
          </cell>
          <cell r="R119">
            <v>0</v>
          </cell>
          <cell r="V119">
            <v>0</v>
          </cell>
          <cell r="Z119">
            <v>0</v>
          </cell>
          <cell r="AW119" t="str">
            <v>#Error</v>
          </cell>
        </row>
        <row r="120">
          <cell r="F120">
            <v>398512.77190080209</v>
          </cell>
          <cell r="J120">
            <v>12734956.160000002</v>
          </cell>
          <cell r="N120">
            <v>12734956.160000002</v>
          </cell>
          <cell r="R120">
            <v>79810.583210261859</v>
          </cell>
          <cell r="V120">
            <v>0</v>
          </cell>
          <cell r="Z120">
            <v>0</v>
          </cell>
          <cell r="AW120" t="str">
            <v>#Error</v>
          </cell>
        </row>
        <row r="121">
          <cell r="F121">
            <v>108305.66757567447</v>
          </cell>
          <cell r="J121">
            <v>4195362.2</v>
          </cell>
          <cell r="N121">
            <v>4195362.2</v>
          </cell>
          <cell r="R121">
            <v>16829.558945830162</v>
          </cell>
          <cell r="V121">
            <v>0</v>
          </cell>
          <cell r="Z121">
            <v>0</v>
          </cell>
          <cell r="AW121" t="str">
            <v>#Error</v>
          </cell>
        </row>
        <row r="122">
          <cell r="F122">
            <v>3341824.4369162917</v>
          </cell>
          <cell r="J122">
            <v>106799206.59999999</v>
          </cell>
          <cell r="N122">
            <v>106799206.59999999</v>
          </cell>
          <cell r="R122">
            <v>634409.30431303708</v>
          </cell>
          <cell r="V122">
            <v>0</v>
          </cell>
          <cell r="Z122">
            <v>0</v>
          </cell>
          <cell r="AW122" t="str">
            <v>#Error</v>
          </cell>
        </row>
        <row r="123">
          <cell r="F123">
            <v>1698259.1346528968</v>
          </cell>
          <cell r="J123">
            <v>56891681.010872595</v>
          </cell>
          <cell r="N123">
            <v>56891681.010872595</v>
          </cell>
          <cell r="R123">
            <v>810481.56546195108</v>
          </cell>
          <cell r="V123">
            <v>0</v>
          </cell>
          <cell r="Z123">
            <v>0</v>
          </cell>
          <cell r="AW123" t="str">
            <v>#Error</v>
          </cell>
        </row>
        <row r="124">
          <cell r="F124">
            <v>1077496.0133865606</v>
          </cell>
          <cell r="J124">
            <v>33360283.140000001</v>
          </cell>
          <cell r="N124">
            <v>33360283.140000001</v>
          </cell>
          <cell r="R124">
            <v>270607.30531980982</v>
          </cell>
          <cell r="V124">
            <v>0</v>
          </cell>
          <cell r="Z124">
            <v>0</v>
          </cell>
          <cell r="AW124" t="str">
            <v>#Error</v>
          </cell>
        </row>
        <row r="125">
          <cell r="F125">
            <v>9.0399999999999583</v>
          </cell>
          <cell r="J125">
            <v>284.75999999999993</v>
          </cell>
          <cell r="N125">
            <v>284.75999999999993</v>
          </cell>
          <cell r="R125">
            <v>156.13750977683392</v>
          </cell>
          <cell r="V125">
            <v>0</v>
          </cell>
          <cell r="Z125">
            <v>0</v>
          </cell>
          <cell r="AW125" t="str">
            <v>#Error</v>
          </cell>
        </row>
        <row r="126">
          <cell r="F126">
            <v>1820293.9625359848</v>
          </cell>
          <cell r="J126">
            <v>57339259.874457389</v>
          </cell>
          <cell r="N126">
            <v>57339259.874457389</v>
          </cell>
          <cell r="R126">
            <v>1006140.5048792027</v>
          </cell>
          <cell r="V126">
            <v>0</v>
          </cell>
          <cell r="Z126">
            <v>0</v>
          </cell>
          <cell r="AW126" t="str">
            <v>#Error</v>
          </cell>
        </row>
        <row r="127">
          <cell r="F127">
            <v>133897.00881421054</v>
          </cell>
          <cell r="J127">
            <v>10790318.059999999</v>
          </cell>
          <cell r="N127">
            <v>10790318.059999999</v>
          </cell>
          <cell r="R127">
            <v>-186591.80479278977</v>
          </cell>
          <cell r="V127">
            <v>0</v>
          </cell>
          <cell r="Z127">
            <v>0</v>
          </cell>
          <cell r="AW127" t="str">
            <v>#Error</v>
          </cell>
        </row>
        <row r="128">
          <cell r="F128">
            <v>69632.308295911906</v>
          </cell>
          <cell r="J128">
            <v>4370173.68</v>
          </cell>
          <cell r="N128">
            <v>4370173.68</v>
          </cell>
          <cell r="R128">
            <v>-37460.580068901552</v>
          </cell>
          <cell r="V128">
            <v>0</v>
          </cell>
          <cell r="Z128">
            <v>0</v>
          </cell>
          <cell r="AW128" t="str">
            <v>#Error</v>
          </cell>
        </row>
        <row r="129">
          <cell r="F129">
            <v>1469149.0920092154</v>
          </cell>
          <cell r="J129">
            <v>47278743.699999996</v>
          </cell>
          <cell r="N129">
            <v>47278743.699999996</v>
          </cell>
          <cell r="R129">
            <v>154231.19940564191</v>
          </cell>
          <cell r="V129">
            <v>0</v>
          </cell>
          <cell r="Z129">
            <v>0</v>
          </cell>
          <cell r="AW129" t="str">
            <v>#Error</v>
          </cell>
        </row>
        <row r="130">
          <cell r="F130">
            <v>747494.91321425769</v>
          </cell>
          <cell r="J130">
            <v>25041072.442681398</v>
          </cell>
          <cell r="N130">
            <v>25041072.442681398</v>
          </cell>
          <cell r="R130">
            <v>195389.94621863522</v>
          </cell>
          <cell r="V130">
            <v>0</v>
          </cell>
          <cell r="Z130">
            <v>0</v>
          </cell>
          <cell r="AW130" t="str">
            <v>#Error</v>
          </cell>
        </row>
        <row r="131">
          <cell r="F131">
            <v>2068231.4285942523</v>
          </cell>
          <cell r="J131">
            <v>16652478.660000002</v>
          </cell>
          <cell r="N131">
            <v>16652478.660000002</v>
          </cell>
          <cell r="R131">
            <v>1072472.7400719912</v>
          </cell>
          <cell r="V131">
            <v>0</v>
          </cell>
          <cell r="Z131">
            <v>0</v>
          </cell>
          <cell r="AW131" t="str">
            <v>#Error</v>
          </cell>
        </row>
        <row r="132">
          <cell r="F132">
            <v>0</v>
          </cell>
          <cell r="J132">
            <v>-489.21999999999997</v>
          </cell>
          <cell r="N132">
            <v>-489.21999999999997</v>
          </cell>
          <cell r="R132">
            <v>0</v>
          </cell>
          <cell r="V132">
            <v>0</v>
          </cell>
          <cell r="Z132">
            <v>0</v>
          </cell>
          <cell r="AW132" t="str">
            <v>#Error</v>
          </cell>
        </row>
        <row r="133">
          <cell r="F133">
            <v>851269.86752327392</v>
          </cell>
          <cell r="J133">
            <v>26814993.8119886</v>
          </cell>
          <cell r="N133">
            <v>26814993.8119886</v>
          </cell>
          <cell r="R133">
            <v>-472186.98334317026</v>
          </cell>
          <cell r="V133">
            <v>0</v>
          </cell>
          <cell r="Z133">
            <v>0</v>
          </cell>
          <cell r="AW133" t="str">
            <v>#Error</v>
          </cell>
        </row>
        <row r="134">
          <cell r="F134">
            <v>0</v>
          </cell>
          <cell r="J134">
            <v>0</v>
          </cell>
          <cell r="N134">
            <v>0</v>
          </cell>
          <cell r="R134">
            <v>0</v>
          </cell>
          <cell r="V134">
            <v>0</v>
          </cell>
          <cell r="Z134">
            <v>0</v>
          </cell>
          <cell r="AW134" t="str">
            <v>#Error</v>
          </cell>
        </row>
        <row r="135">
          <cell r="F135">
            <v>0</v>
          </cell>
          <cell r="J135">
            <v>0</v>
          </cell>
          <cell r="N135">
            <v>0</v>
          </cell>
          <cell r="R135">
            <v>0</v>
          </cell>
          <cell r="V135">
            <v>0</v>
          </cell>
          <cell r="Z135">
            <v>0</v>
          </cell>
          <cell r="AW135" t="str">
            <v>#Error</v>
          </cell>
        </row>
        <row r="136">
          <cell r="F136">
            <v>536743.62</v>
          </cell>
          <cell r="J136">
            <v>536743.62</v>
          </cell>
          <cell r="N136">
            <v>536743.62</v>
          </cell>
          <cell r="R136">
            <v>0</v>
          </cell>
          <cell r="V136">
            <v>0</v>
          </cell>
          <cell r="Z136">
            <v>0</v>
          </cell>
          <cell r="AW136" t="str">
            <v>#Error</v>
          </cell>
        </row>
        <row r="137">
          <cell r="F137">
            <v>342221.23</v>
          </cell>
          <cell r="J137">
            <v>342221.23</v>
          </cell>
          <cell r="N137">
            <v>342221.23</v>
          </cell>
          <cell r="R137">
            <v>0</v>
          </cell>
          <cell r="V137">
            <v>0</v>
          </cell>
          <cell r="Z137">
            <v>0</v>
          </cell>
          <cell r="AW137" t="str">
            <v>#Error</v>
          </cell>
        </row>
        <row r="138">
          <cell r="F138">
            <v>82383.05</v>
          </cell>
          <cell r="J138">
            <v>82383.05</v>
          </cell>
          <cell r="N138">
            <v>82383.05</v>
          </cell>
          <cell r="R138">
            <v>0</v>
          </cell>
          <cell r="V138">
            <v>0</v>
          </cell>
          <cell r="Z138">
            <v>0</v>
          </cell>
          <cell r="AW138" t="str">
            <v>#Error</v>
          </cell>
        </row>
        <row r="139">
          <cell r="F139">
            <v>120970.31999999999</v>
          </cell>
          <cell r="J139">
            <v>120970.31999999999</v>
          </cell>
          <cell r="N139">
            <v>120970.31999999999</v>
          </cell>
          <cell r="R139">
            <v>0</v>
          </cell>
          <cell r="V139">
            <v>0</v>
          </cell>
          <cell r="Z139">
            <v>0</v>
          </cell>
          <cell r="AW139" t="str">
            <v>#Error</v>
          </cell>
        </row>
        <row r="140">
          <cell r="F140">
            <v>422976.23</v>
          </cell>
          <cell r="J140">
            <v>422976.23</v>
          </cell>
          <cell r="N140">
            <v>422976.23</v>
          </cell>
          <cell r="R140">
            <v>0</v>
          </cell>
          <cell r="V140">
            <v>0</v>
          </cell>
          <cell r="Z140">
            <v>0</v>
          </cell>
          <cell r="AW140" t="str">
            <v>#Error</v>
          </cell>
        </row>
        <row r="141">
          <cell r="F141">
            <v>81672</v>
          </cell>
          <cell r="J141">
            <v>81672</v>
          </cell>
          <cell r="N141">
            <v>81672</v>
          </cell>
          <cell r="R141">
            <v>0</v>
          </cell>
          <cell r="V141">
            <v>0</v>
          </cell>
          <cell r="Z141">
            <v>0</v>
          </cell>
          <cell r="AW141" t="str">
            <v>#Error</v>
          </cell>
        </row>
        <row r="142">
          <cell r="F142">
            <v>342823.79</v>
          </cell>
          <cell r="J142">
            <v>342823.79</v>
          </cell>
          <cell r="N142">
            <v>342823.79</v>
          </cell>
          <cell r="R142">
            <v>0</v>
          </cell>
          <cell r="V142">
            <v>0</v>
          </cell>
          <cell r="Z142">
            <v>0</v>
          </cell>
          <cell r="AW142" t="str">
            <v>#Error</v>
          </cell>
        </row>
        <row r="143">
          <cell r="F143">
            <v>861195.76</v>
          </cell>
          <cell r="J143">
            <v>861195.76</v>
          </cell>
          <cell r="N143">
            <v>861195.76</v>
          </cell>
          <cell r="R143">
            <v>0</v>
          </cell>
          <cell r="V143">
            <v>0</v>
          </cell>
          <cell r="Z143">
            <v>0</v>
          </cell>
          <cell r="AW143" t="str">
            <v>#Error</v>
          </cell>
        </row>
        <row r="144">
          <cell r="F144">
            <v>0</v>
          </cell>
          <cell r="J144">
            <v>0</v>
          </cell>
          <cell r="N144">
            <v>0</v>
          </cell>
          <cell r="R144">
            <v>0</v>
          </cell>
          <cell r="V144">
            <v>0</v>
          </cell>
          <cell r="Z144">
            <v>0</v>
          </cell>
          <cell r="AW144" t="str">
            <v>#Error</v>
          </cell>
        </row>
        <row r="145">
          <cell r="F145">
            <v>8009813.2720660409</v>
          </cell>
          <cell r="J145">
            <v>236606895.12999997</v>
          </cell>
          <cell r="N145">
            <v>236606895.12999997</v>
          </cell>
          <cell r="R145">
            <v>2614219.1038650805</v>
          </cell>
          <cell r="V145">
            <v>0</v>
          </cell>
          <cell r="Z145">
            <v>0</v>
          </cell>
          <cell r="AW145" t="str">
            <v>#Error</v>
          </cell>
        </row>
        <row r="146">
          <cell r="F146">
            <v>0</v>
          </cell>
          <cell r="J146">
            <v>0</v>
          </cell>
          <cell r="N146">
            <v>0</v>
          </cell>
          <cell r="R146">
            <v>0</v>
          </cell>
          <cell r="V146">
            <v>0</v>
          </cell>
          <cell r="Z146">
            <v>0</v>
          </cell>
          <cell r="AW146" t="str">
            <v>#Error</v>
          </cell>
        </row>
        <row r="147">
          <cell r="F147">
            <v>0</v>
          </cell>
          <cell r="J147">
            <v>0</v>
          </cell>
          <cell r="N147">
            <v>0</v>
          </cell>
          <cell r="R147">
            <v>0</v>
          </cell>
          <cell r="V147">
            <v>0</v>
          </cell>
          <cell r="Z147">
            <v>0</v>
          </cell>
          <cell r="AW147" t="str">
            <v>#Error</v>
          </cell>
        </row>
        <row r="148">
          <cell r="F148">
            <v>329632.80806742434</v>
          </cell>
          <cell r="J148">
            <v>8166833.8699999992</v>
          </cell>
          <cell r="N148">
            <v>8166833.8699999992</v>
          </cell>
          <cell r="R148">
            <v>389739.82374017901</v>
          </cell>
          <cell r="V148">
            <v>0</v>
          </cell>
          <cell r="Z148">
            <v>0</v>
          </cell>
          <cell r="AW148" t="str">
            <v>#Error</v>
          </cell>
        </row>
        <row r="149">
          <cell r="F149">
            <v>0</v>
          </cell>
          <cell r="J149">
            <v>0</v>
          </cell>
          <cell r="N149">
            <v>0</v>
          </cell>
          <cell r="R149">
            <v>0</v>
          </cell>
          <cell r="V149">
            <v>0</v>
          </cell>
          <cell r="Z149">
            <v>0</v>
          </cell>
          <cell r="AW149" t="str">
            <v>#Error</v>
          </cell>
        </row>
        <row r="150">
          <cell r="F150">
            <v>0</v>
          </cell>
          <cell r="J150">
            <v>0</v>
          </cell>
          <cell r="N150">
            <v>0</v>
          </cell>
          <cell r="R150">
            <v>0</v>
          </cell>
          <cell r="V150">
            <v>0</v>
          </cell>
          <cell r="Z150">
            <v>0</v>
          </cell>
          <cell r="AW150" t="str">
            <v>#Error</v>
          </cell>
        </row>
        <row r="151">
          <cell r="F151">
            <v>0</v>
          </cell>
          <cell r="J151">
            <v>0</v>
          </cell>
          <cell r="N151">
            <v>0</v>
          </cell>
          <cell r="R151">
            <v>0</v>
          </cell>
          <cell r="V151">
            <v>0</v>
          </cell>
          <cell r="Z151">
            <v>0</v>
          </cell>
          <cell r="AW151" t="str">
            <v>#Error</v>
          </cell>
        </row>
        <row r="152">
          <cell r="F152">
            <v>459488.48389735789</v>
          </cell>
          <cell r="J152">
            <v>11478178.58</v>
          </cell>
          <cell r="N152">
            <v>11478178.58</v>
          </cell>
          <cell r="R152">
            <v>132740.26308856881</v>
          </cell>
          <cell r="V152">
            <v>0</v>
          </cell>
          <cell r="Z152">
            <v>0</v>
          </cell>
          <cell r="AW152" t="str">
            <v>#Error</v>
          </cell>
        </row>
        <row r="153">
          <cell r="F153">
            <v>-180233.24991379303</v>
          </cell>
          <cell r="J153">
            <v>284283.96000000002</v>
          </cell>
          <cell r="N153">
            <v>284283.96000000002</v>
          </cell>
          <cell r="R153">
            <v>-180299.28479709305</v>
          </cell>
          <cell r="V153">
            <v>0</v>
          </cell>
          <cell r="Z153">
            <v>0</v>
          </cell>
          <cell r="AW153" t="str">
            <v>#Error</v>
          </cell>
        </row>
        <row r="154">
          <cell r="F154">
            <v>1851607.9668415978</v>
          </cell>
          <cell r="J154">
            <v>58514210.890000008</v>
          </cell>
          <cell r="N154">
            <v>58514210.890000008</v>
          </cell>
          <cell r="R154">
            <v>-144799.69692804781</v>
          </cell>
          <cell r="V154">
            <v>0</v>
          </cell>
          <cell r="Z154">
            <v>0</v>
          </cell>
          <cell r="AW154" t="str">
            <v>#Error</v>
          </cell>
        </row>
        <row r="155">
          <cell r="F155">
            <v>581590.92880456371</v>
          </cell>
          <cell r="J155">
            <v>17995482.82</v>
          </cell>
          <cell r="N155">
            <v>17995482.82</v>
          </cell>
          <cell r="R155">
            <v>358900.31092995225</v>
          </cell>
          <cell r="V155">
            <v>0</v>
          </cell>
          <cell r="Z155">
            <v>0</v>
          </cell>
          <cell r="AW155" t="str">
            <v>#Error</v>
          </cell>
        </row>
        <row r="156">
          <cell r="F156">
            <v>4213797.58</v>
          </cell>
          <cell r="J156">
            <v>4213797.58</v>
          </cell>
          <cell r="N156">
            <v>4213797.58</v>
          </cell>
          <cell r="R156">
            <v>0</v>
          </cell>
          <cell r="V156">
            <v>0</v>
          </cell>
          <cell r="Z156">
            <v>0</v>
          </cell>
          <cell r="AW156" t="str">
            <v>#Error</v>
          </cell>
        </row>
        <row r="157">
          <cell r="F157">
            <v>12761044.17</v>
          </cell>
          <cell r="J157">
            <v>12761044.17</v>
          </cell>
          <cell r="N157">
            <v>12761044.17</v>
          </cell>
          <cell r="R157">
            <v>0</v>
          </cell>
          <cell r="V157">
            <v>0</v>
          </cell>
          <cell r="Z157">
            <v>0</v>
          </cell>
          <cell r="AW157" t="str">
            <v>#Error</v>
          </cell>
        </row>
        <row r="158">
          <cell r="F158">
            <v>-243340.60017075215</v>
          </cell>
          <cell r="J158">
            <v>-238857.69999999987</v>
          </cell>
          <cell r="N158">
            <v>-238857.69999999987</v>
          </cell>
          <cell r="R158">
            <v>-236044.06073855903</v>
          </cell>
          <cell r="V158">
            <v>0</v>
          </cell>
          <cell r="Z158">
            <v>0</v>
          </cell>
          <cell r="AW158" t="str">
            <v>#Error</v>
          </cell>
        </row>
        <row r="159">
          <cell r="F159">
            <v>39438.858373085881</v>
          </cell>
          <cell r="J159">
            <v>1937129.5599999998</v>
          </cell>
          <cell r="N159">
            <v>1937129.5599999998</v>
          </cell>
          <cell r="R159">
            <v>-62389.168532294301</v>
          </cell>
          <cell r="V159">
            <v>0</v>
          </cell>
          <cell r="Z159">
            <v>0</v>
          </cell>
          <cell r="AW159" t="str">
            <v>#Error</v>
          </cell>
        </row>
        <row r="160">
          <cell r="F160">
            <v>208127.92419965481</v>
          </cell>
          <cell r="J160">
            <v>6267932.2599999998</v>
          </cell>
          <cell r="N160">
            <v>6267932.2599999998</v>
          </cell>
          <cell r="R160">
            <v>126218.3342297901</v>
          </cell>
          <cell r="V160">
            <v>0</v>
          </cell>
          <cell r="Z160">
            <v>0</v>
          </cell>
          <cell r="AW160" t="str">
            <v>#Error</v>
          </cell>
        </row>
        <row r="161">
          <cell r="F161">
            <v>2268047.4851411465</v>
          </cell>
          <cell r="J161">
            <v>58235932.75999999</v>
          </cell>
          <cell r="N161">
            <v>58235932.75999999</v>
          </cell>
          <cell r="R161">
            <v>-434236.46911631851</v>
          </cell>
          <cell r="V161">
            <v>0</v>
          </cell>
          <cell r="Z161">
            <v>0</v>
          </cell>
          <cell r="AW161" t="str">
            <v>#Error</v>
          </cell>
        </row>
        <row r="162">
          <cell r="F162">
            <v>0</v>
          </cell>
          <cell r="J162">
            <v>0</v>
          </cell>
          <cell r="N162">
            <v>0</v>
          </cell>
          <cell r="R162">
            <v>0</v>
          </cell>
          <cell r="V162">
            <v>0</v>
          </cell>
          <cell r="Z162">
            <v>0</v>
          </cell>
          <cell r="AW162" t="str">
            <v>#Error</v>
          </cell>
        </row>
        <row r="163">
          <cell r="F163">
            <v>302292.85749855492</v>
          </cell>
          <cell r="J163">
            <v>9369368.1700000018</v>
          </cell>
          <cell r="N163">
            <v>9369368.1700000018</v>
          </cell>
          <cell r="R163">
            <v>-141263.63310159961</v>
          </cell>
          <cell r="V163">
            <v>0</v>
          </cell>
          <cell r="Z163">
            <v>0</v>
          </cell>
          <cell r="AW163" t="str">
            <v>#Error</v>
          </cell>
        </row>
        <row r="164">
          <cell r="F164">
            <v>10055653.116663536</v>
          </cell>
          <cell r="J164">
            <v>58382533.879999995</v>
          </cell>
          <cell r="N164">
            <v>58382533.879999995</v>
          </cell>
          <cell r="R164">
            <v>3448247.4272658532</v>
          </cell>
          <cell r="V164">
            <v>0</v>
          </cell>
          <cell r="Z164">
            <v>0</v>
          </cell>
          <cell r="AW164" t="str">
            <v>#Error</v>
          </cell>
        </row>
        <row r="165">
          <cell r="F165">
            <v>-3623.0668202095439</v>
          </cell>
          <cell r="J165">
            <v>4170.3800000000019</v>
          </cell>
          <cell r="N165">
            <v>4170.3800000000019</v>
          </cell>
          <cell r="R165">
            <v>4250.6187408495271</v>
          </cell>
          <cell r="V165">
            <v>0</v>
          </cell>
          <cell r="Z165">
            <v>0</v>
          </cell>
          <cell r="AW165" t="str">
            <v>#Error</v>
          </cell>
        </row>
        <row r="166">
          <cell r="F166">
            <v>1182573.1711378305</v>
          </cell>
          <cell r="J166">
            <v>20554340.41</v>
          </cell>
          <cell r="N166">
            <v>20554340.41</v>
          </cell>
          <cell r="R166">
            <v>-1189967.0870610559</v>
          </cell>
          <cell r="V166">
            <v>0</v>
          </cell>
          <cell r="Z166">
            <v>0</v>
          </cell>
          <cell r="AW166" t="str">
            <v>#Error</v>
          </cell>
        </row>
        <row r="167">
          <cell r="F167">
            <v>501532.57444716583</v>
          </cell>
          <cell r="J167">
            <v>4203579.09</v>
          </cell>
          <cell r="N167">
            <v>4203579.09</v>
          </cell>
          <cell r="R167">
            <v>110030.25114676145</v>
          </cell>
          <cell r="V167">
            <v>0</v>
          </cell>
          <cell r="Z167">
            <v>0</v>
          </cell>
          <cell r="AW167" t="str">
            <v>#Error</v>
          </cell>
        </row>
        <row r="168">
          <cell r="F168">
            <v>300617.72304104659</v>
          </cell>
          <cell r="J168">
            <v>6626090.6700000009</v>
          </cell>
          <cell r="N168">
            <v>6626090.6700000009</v>
          </cell>
          <cell r="R168">
            <v>105687.5761957216</v>
          </cell>
          <cell r="V168">
            <v>0</v>
          </cell>
          <cell r="Z168">
            <v>0</v>
          </cell>
          <cell r="AW168" t="str">
            <v>#Error</v>
          </cell>
        </row>
        <row r="169">
          <cell r="F169">
            <v>0</v>
          </cell>
          <cell r="J169">
            <v>0</v>
          </cell>
          <cell r="N169">
            <v>0</v>
          </cell>
          <cell r="R169">
            <v>0</v>
          </cell>
          <cell r="V169">
            <v>0</v>
          </cell>
          <cell r="Z169">
            <v>0</v>
          </cell>
          <cell r="AW169" t="str">
            <v>#Error</v>
          </cell>
        </row>
        <row r="170">
          <cell r="F170">
            <v>0</v>
          </cell>
          <cell r="J170">
            <v>0</v>
          </cell>
          <cell r="N170">
            <v>0</v>
          </cell>
          <cell r="R170">
            <v>0</v>
          </cell>
          <cell r="V170">
            <v>0</v>
          </cell>
          <cell r="Z170">
            <v>0</v>
          </cell>
          <cell r="AW170" t="str">
            <v>#Error</v>
          </cell>
        </row>
        <row r="171">
          <cell r="F171">
            <v>0</v>
          </cell>
          <cell r="J171">
            <v>0</v>
          </cell>
          <cell r="N171">
            <v>0</v>
          </cell>
          <cell r="R171">
            <v>0</v>
          </cell>
          <cell r="V171">
            <v>0</v>
          </cell>
          <cell r="Z171">
            <v>0</v>
          </cell>
          <cell r="AW171" t="str">
            <v>#Error</v>
          </cell>
        </row>
        <row r="172">
          <cell r="F172">
            <v>-7420.6781878945494</v>
          </cell>
          <cell r="J172">
            <v>61975.329999999994</v>
          </cell>
          <cell r="N172">
            <v>61975.329999999994</v>
          </cell>
          <cell r="R172">
            <v>-7771.368355229316</v>
          </cell>
          <cell r="V172">
            <v>0</v>
          </cell>
          <cell r="Z172">
            <v>0</v>
          </cell>
          <cell r="AW172" t="str">
            <v>#Error</v>
          </cell>
        </row>
        <row r="173">
          <cell r="F173">
            <v>-2924706.896214731</v>
          </cell>
          <cell r="J173">
            <v>2221621.6399999997</v>
          </cell>
          <cell r="N173">
            <v>2221621.6399999997</v>
          </cell>
          <cell r="R173">
            <v>-2924750.5725250165</v>
          </cell>
          <cell r="V173">
            <v>0</v>
          </cell>
          <cell r="Z173">
            <v>0</v>
          </cell>
          <cell r="AW173" t="str">
            <v>#Error</v>
          </cell>
        </row>
        <row r="174">
          <cell r="F174">
            <v>1078451.8365442397</v>
          </cell>
          <cell r="J174">
            <v>50511073.969999991</v>
          </cell>
          <cell r="N174">
            <v>50511073.969999991</v>
          </cell>
          <cell r="R174">
            <v>172664.31392895742</v>
          </cell>
          <cell r="V174">
            <v>0</v>
          </cell>
          <cell r="Z174">
            <v>0</v>
          </cell>
          <cell r="AW174" t="str">
            <v>#Error</v>
          </cell>
        </row>
        <row r="175">
          <cell r="F175">
            <v>754518.17196413106</v>
          </cell>
          <cell r="J175">
            <v>27497406.269999996</v>
          </cell>
          <cell r="N175">
            <v>27497406.269999996</v>
          </cell>
          <cell r="R175">
            <v>203367.11483659613</v>
          </cell>
          <cell r="V175">
            <v>0</v>
          </cell>
          <cell r="Z175">
            <v>0</v>
          </cell>
          <cell r="AW175" t="str">
            <v>#Error</v>
          </cell>
        </row>
        <row r="176">
          <cell r="F176">
            <v>0</v>
          </cell>
          <cell r="J176">
            <v>0</v>
          </cell>
          <cell r="N176">
            <v>0</v>
          </cell>
          <cell r="R176">
            <v>0</v>
          </cell>
          <cell r="V176">
            <v>0</v>
          </cell>
          <cell r="Z176">
            <v>0</v>
          </cell>
          <cell r="AW176" t="str">
            <v>#Error</v>
          </cell>
        </row>
        <row r="177">
          <cell r="F177">
            <v>576374.91107148479</v>
          </cell>
          <cell r="J177">
            <v>21596253.359999999</v>
          </cell>
          <cell r="N177">
            <v>21596253.359999999</v>
          </cell>
          <cell r="R177">
            <v>208708.62035343121</v>
          </cell>
          <cell r="V177">
            <v>0</v>
          </cell>
          <cell r="Z177">
            <v>0</v>
          </cell>
          <cell r="AW177" t="str">
            <v>#Error</v>
          </cell>
        </row>
        <row r="178">
          <cell r="F178">
            <v>821215.94022063049</v>
          </cell>
          <cell r="J178">
            <v>30978320.149999995</v>
          </cell>
          <cell r="N178">
            <v>30978320.149999995</v>
          </cell>
          <cell r="R178">
            <v>296669.53500547336</v>
          </cell>
          <cell r="V178">
            <v>0</v>
          </cell>
          <cell r="Z178">
            <v>0</v>
          </cell>
          <cell r="AW178" t="str">
            <v>#Error</v>
          </cell>
        </row>
        <row r="179">
          <cell r="F179">
            <v>558145.6808835346</v>
          </cell>
          <cell r="J179">
            <v>33175183.669999998</v>
          </cell>
          <cell r="N179">
            <v>33175183.669999998</v>
          </cell>
          <cell r="R179">
            <v>-148621.66122040871</v>
          </cell>
          <cell r="V179">
            <v>0</v>
          </cell>
          <cell r="Z179">
            <v>0</v>
          </cell>
          <cell r="AW179" t="str">
            <v>#Error</v>
          </cell>
        </row>
        <row r="180">
          <cell r="F180">
            <v>90663.101954809943</v>
          </cell>
          <cell r="J180">
            <v>3283209</v>
          </cell>
          <cell r="N180">
            <v>3283209</v>
          </cell>
          <cell r="R180">
            <v>22229.684961671752</v>
          </cell>
          <cell r="V180">
            <v>0</v>
          </cell>
          <cell r="Z180">
            <v>0</v>
          </cell>
          <cell r="AW180" t="str">
            <v>#Error</v>
          </cell>
        </row>
        <row r="181">
          <cell r="F181">
            <v>101840.32826087183</v>
          </cell>
          <cell r="J181">
            <v>3719442.4500000007</v>
          </cell>
          <cell r="N181">
            <v>3719442.4500000007</v>
          </cell>
          <cell r="R181">
            <v>23958.748260542496</v>
          </cell>
          <cell r="V181">
            <v>0</v>
          </cell>
          <cell r="Z181">
            <v>0</v>
          </cell>
          <cell r="AW181" t="str">
            <v>#Error</v>
          </cell>
        </row>
        <row r="182">
          <cell r="F182">
            <v>20835.507489620129</v>
          </cell>
          <cell r="J182">
            <v>2594108.5100000007</v>
          </cell>
          <cell r="N182">
            <v>2594108.5100000007</v>
          </cell>
          <cell r="R182">
            <v>-45266.577123432879</v>
          </cell>
          <cell r="V182">
            <v>0</v>
          </cell>
          <cell r="Z182">
            <v>0</v>
          </cell>
          <cell r="AW182" t="str">
            <v>#Error</v>
          </cell>
        </row>
        <row r="183">
          <cell r="F183">
            <v>0</v>
          </cell>
          <cell r="J183">
            <v>1304146.8</v>
          </cell>
          <cell r="N183">
            <v>1304146.8</v>
          </cell>
          <cell r="R183">
            <v>-33250.086255447335</v>
          </cell>
          <cell r="V183">
            <v>0</v>
          </cell>
          <cell r="Z183">
            <v>0</v>
          </cell>
          <cell r="AW183" t="str">
            <v>#Error</v>
          </cell>
        </row>
        <row r="184">
          <cell r="F184">
            <v>0</v>
          </cell>
          <cell r="J184">
            <v>0</v>
          </cell>
          <cell r="N184">
            <v>0</v>
          </cell>
          <cell r="R184">
            <v>0</v>
          </cell>
          <cell r="V184">
            <v>0</v>
          </cell>
          <cell r="Z184">
            <v>0</v>
          </cell>
          <cell r="AW184" t="str">
            <v>#Error</v>
          </cell>
        </row>
        <row r="185">
          <cell r="F185">
            <v>94098.094062779739</v>
          </cell>
          <cell r="J185">
            <v>466835.94999999995</v>
          </cell>
          <cell r="N185">
            <v>466835.94999999995</v>
          </cell>
          <cell r="R185">
            <v>94097.654062779766</v>
          </cell>
          <cell r="V185">
            <v>0</v>
          </cell>
          <cell r="Z185">
            <v>0</v>
          </cell>
          <cell r="AW185" t="str">
            <v>#Error</v>
          </cell>
        </row>
        <row r="186">
          <cell r="F186">
            <v>0</v>
          </cell>
          <cell r="J186">
            <v>0</v>
          </cell>
          <cell r="N186">
            <v>0</v>
          </cell>
          <cell r="R186">
            <v>0</v>
          </cell>
          <cell r="V186">
            <v>0</v>
          </cell>
          <cell r="Z186">
            <v>0</v>
          </cell>
          <cell r="AW186" t="str">
            <v>#Error</v>
          </cell>
        </row>
        <row r="187">
          <cell r="F187">
            <v>116094.33329297227</v>
          </cell>
          <cell r="J187">
            <v>1689973.1</v>
          </cell>
          <cell r="N187">
            <v>1689973.1</v>
          </cell>
          <cell r="R187">
            <v>116094.33329297227</v>
          </cell>
          <cell r="V187">
            <v>0</v>
          </cell>
          <cell r="Z187">
            <v>0</v>
          </cell>
          <cell r="AW187" t="str">
            <v>#Error</v>
          </cell>
        </row>
        <row r="188">
          <cell r="F188">
            <v>0</v>
          </cell>
          <cell r="J188">
            <v>0</v>
          </cell>
          <cell r="N188">
            <v>0</v>
          </cell>
          <cell r="R188">
            <v>0</v>
          </cell>
          <cell r="V188">
            <v>0</v>
          </cell>
          <cell r="Z188">
            <v>0</v>
          </cell>
          <cell r="AW188" t="str">
            <v>#Error</v>
          </cell>
        </row>
        <row r="189">
          <cell r="F189">
            <v>0</v>
          </cell>
          <cell r="J189">
            <v>0</v>
          </cell>
          <cell r="N189">
            <v>0</v>
          </cell>
          <cell r="R189">
            <v>0</v>
          </cell>
          <cell r="V189">
            <v>0</v>
          </cell>
          <cell r="Z189">
            <v>0</v>
          </cell>
          <cell r="AW189" t="str">
            <v>#Error</v>
          </cell>
        </row>
        <row r="190">
          <cell r="F190">
            <v>0</v>
          </cell>
          <cell r="J190">
            <v>0</v>
          </cell>
          <cell r="N190">
            <v>0</v>
          </cell>
          <cell r="R190">
            <v>0</v>
          </cell>
          <cell r="V190">
            <v>0</v>
          </cell>
          <cell r="Z190">
            <v>0</v>
          </cell>
          <cell r="AW190" t="str">
            <v>#Error</v>
          </cell>
        </row>
        <row r="191">
          <cell r="F191">
            <v>0</v>
          </cell>
          <cell r="J191">
            <v>0</v>
          </cell>
          <cell r="N191">
            <v>0</v>
          </cell>
          <cell r="R191">
            <v>0</v>
          </cell>
          <cell r="V191">
            <v>0</v>
          </cell>
          <cell r="Z191">
            <v>0</v>
          </cell>
          <cell r="AW191" t="str">
            <v>#Error</v>
          </cell>
        </row>
        <row r="192">
          <cell r="F192">
            <v>-47141.58095194849</v>
          </cell>
          <cell r="J192">
            <v>172632.14</v>
          </cell>
          <cell r="N192">
            <v>172632.14</v>
          </cell>
          <cell r="R192">
            <v>-36017.168514367957</v>
          </cell>
          <cell r="V192">
            <v>0</v>
          </cell>
          <cell r="Z192">
            <v>0</v>
          </cell>
          <cell r="AW192" t="str">
            <v>#Error</v>
          </cell>
        </row>
        <row r="193">
          <cell r="F193">
            <v>0</v>
          </cell>
          <cell r="J193">
            <v>0</v>
          </cell>
          <cell r="N193">
            <v>0</v>
          </cell>
          <cell r="R193">
            <v>0</v>
          </cell>
          <cell r="V193">
            <v>0</v>
          </cell>
          <cell r="Z193">
            <v>0</v>
          </cell>
          <cell r="AW193" t="str">
            <v>#Error</v>
          </cell>
        </row>
        <row r="194">
          <cell r="F194">
            <v>1013.4944757363475</v>
          </cell>
          <cell r="J194">
            <v>58259.149999999994</v>
          </cell>
          <cell r="N194">
            <v>58259.149999999994</v>
          </cell>
          <cell r="R194">
            <v>-2256.9464568388616</v>
          </cell>
          <cell r="V194">
            <v>0</v>
          </cell>
          <cell r="Z194">
            <v>0</v>
          </cell>
          <cell r="AW194" t="str">
            <v>#Error</v>
          </cell>
        </row>
        <row r="195">
          <cell r="F195">
            <v>-23.751391415766093</v>
          </cell>
          <cell r="J195">
            <v>-2546.5399999999995</v>
          </cell>
          <cell r="N195">
            <v>-2546.5399999999995</v>
          </cell>
          <cell r="R195">
            <v>193.16225899222081</v>
          </cell>
          <cell r="V195">
            <v>0</v>
          </cell>
          <cell r="Z195">
            <v>0</v>
          </cell>
          <cell r="AW195" t="str">
            <v>#Error</v>
          </cell>
        </row>
        <row r="196">
          <cell r="F196">
            <v>-484069.93843711069</v>
          </cell>
          <cell r="J196">
            <v>787877.05</v>
          </cell>
          <cell r="N196">
            <v>787877.05</v>
          </cell>
          <cell r="R196">
            <v>-484665.14750781067</v>
          </cell>
          <cell r="V196">
            <v>0</v>
          </cell>
          <cell r="Z196">
            <v>0</v>
          </cell>
          <cell r="AW196" t="str">
            <v>#Error</v>
          </cell>
        </row>
        <row r="197">
          <cell r="F197">
            <v>0</v>
          </cell>
          <cell r="J197">
            <v>0</v>
          </cell>
          <cell r="N197">
            <v>0</v>
          </cell>
          <cell r="R197">
            <v>0</v>
          </cell>
          <cell r="V197">
            <v>0</v>
          </cell>
          <cell r="Z197">
            <v>0</v>
          </cell>
          <cell r="AW197" t="str">
            <v>ITTS</v>
          </cell>
        </row>
        <row r="198">
          <cell r="F198">
            <v>0</v>
          </cell>
          <cell r="J198">
            <v>0</v>
          </cell>
          <cell r="N198">
            <v>0</v>
          </cell>
          <cell r="R198">
            <v>0</v>
          </cell>
          <cell r="V198">
            <v>0</v>
          </cell>
          <cell r="Z198">
            <v>0</v>
          </cell>
          <cell r="AW198" t="str">
            <v>ITTS</v>
          </cell>
        </row>
        <row r="199">
          <cell r="F199">
            <v>0</v>
          </cell>
          <cell r="J199">
            <v>0</v>
          </cell>
          <cell r="N199">
            <v>0</v>
          </cell>
          <cell r="R199">
            <v>0</v>
          </cell>
          <cell r="V199">
            <v>0</v>
          </cell>
          <cell r="Z199">
            <v>0</v>
          </cell>
          <cell r="AW199" t="str">
            <v>#Error</v>
          </cell>
        </row>
        <row r="200">
          <cell r="F200">
            <v>0</v>
          </cell>
          <cell r="J200">
            <v>0</v>
          </cell>
          <cell r="N200">
            <v>0</v>
          </cell>
          <cell r="R200">
            <v>0</v>
          </cell>
          <cell r="V200">
            <v>0</v>
          </cell>
          <cell r="Z200">
            <v>0</v>
          </cell>
          <cell r="AW200" t="str">
            <v>#Error</v>
          </cell>
        </row>
        <row r="201">
          <cell r="F201">
            <v>0</v>
          </cell>
          <cell r="J201">
            <v>0</v>
          </cell>
          <cell r="N201">
            <v>0</v>
          </cell>
          <cell r="R201">
            <v>0</v>
          </cell>
          <cell r="V201">
            <v>0</v>
          </cell>
          <cell r="Z201">
            <v>0</v>
          </cell>
          <cell r="AW201" t="str">
            <v>#Error</v>
          </cell>
        </row>
        <row r="202">
          <cell r="F202">
            <v>0</v>
          </cell>
          <cell r="J202">
            <v>0</v>
          </cell>
          <cell r="N202">
            <v>0</v>
          </cell>
          <cell r="R202">
            <v>0</v>
          </cell>
          <cell r="V202">
            <v>0</v>
          </cell>
          <cell r="Z202">
            <v>0</v>
          </cell>
          <cell r="AW202" t="str">
            <v>#Error</v>
          </cell>
        </row>
        <row r="203">
          <cell r="F203">
            <v>0</v>
          </cell>
          <cell r="J203">
            <v>0</v>
          </cell>
          <cell r="N203">
            <v>0</v>
          </cell>
          <cell r="R203">
            <v>0</v>
          </cell>
          <cell r="V203">
            <v>0</v>
          </cell>
          <cell r="Z203">
            <v>0</v>
          </cell>
          <cell r="AW203" t="str">
            <v>#Error</v>
          </cell>
        </row>
        <row r="204">
          <cell r="F204">
            <v>0</v>
          </cell>
          <cell r="J204">
            <v>0</v>
          </cell>
          <cell r="N204">
            <v>0</v>
          </cell>
          <cell r="R204">
            <v>0</v>
          </cell>
          <cell r="V204">
            <v>0</v>
          </cell>
          <cell r="Z204">
            <v>0</v>
          </cell>
          <cell r="AW204" t="str">
            <v>#Error</v>
          </cell>
        </row>
        <row r="205">
          <cell r="F205">
            <v>145087.97955231622</v>
          </cell>
          <cell r="J205">
            <v>3728027.9699999997</v>
          </cell>
          <cell r="N205">
            <v>3728027.9699999997</v>
          </cell>
          <cell r="R205">
            <v>90455.301072944218</v>
          </cell>
          <cell r="V205">
            <v>0</v>
          </cell>
          <cell r="Z205">
            <v>0</v>
          </cell>
          <cell r="AW205" t="str">
            <v>#Error</v>
          </cell>
        </row>
        <row r="206">
          <cell r="F206">
            <v>142365.67859205935</v>
          </cell>
          <cell r="J206">
            <v>9219247.8399999999</v>
          </cell>
          <cell r="N206">
            <v>9219247.8399999999</v>
          </cell>
          <cell r="R206">
            <v>60940.844049949621</v>
          </cell>
          <cell r="V206">
            <v>0</v>
          </cell>
          <cell r="Z206">
            <v>0</v>
          </cell>
          <cell r="AW206" t="str">
            <v>#Error</v>
          </cell>
        </row>
        <row r="207">
          <cell r="F207">
            <v>431617.43371720071</v>
          </cell>
          <cell r="J207">
            <v>12140532.85</v>
          </cell>
          <cell r="N207">
            <v>12140532.85</v>
          </cell>
          <cell r="R207">
            <v>265585.20437231637</v>
          </cell>
          <cell r="V207">
            <v>0</v>
          </cell>
          <cell r="Z207">
            <v>0</v>
          </cell>
          <cell r="AW207" t="str">
            <v>#Error</v>
          </cell>
        </row>
        <row r="208">
          <cell r="F208">
            <v>-1247821.2862917865</v>
          </cell>
          <cell r="J208">
            <v>11178722.640000001</v>
          </cell>
          <cell r="N208">
            <v>11178722.640000001</v>
          </cell>
          <cell r="R208">
            <v>-1533334.7161157378</v>
          </cell>
          <cell r="V208">
            <v>0</v>
          </cell>
          <cell r="Z208">
            <v>0</v>
          </cell>
          <cell r="AW208" t="str">
            <v>#Error</v>
          </cell>
        </row>
        <row r="209">
          <cell r="F209">
            <v>50721.014127226867</v>
          </cell>
          <cell r="J209">
            <v>1527754.5899999999</v>
          </cell>
          <cell r="N209">
            <v>1527754.5899999999</v>
          </cell>
          <cell r="R209">
            <v>74324.31369718512</v>
          </cell>
          <cell r="V209">
            <v>0</v>
          </cell>
          <cell r="Z209">
            <v>0</v>
          </cell>
          <cell r="AW209" t="str">
            <v>#Error</v>
          </cell>
        </row>
        <row r="210">
          <cell r="F210">
            <v>1609.578541666667</v>
          </cell>
          <cell r="J210">
            <v>9723.69</v>
          </cell>
          <cell r="N210">
            <v>9723.69</v>
          </cell>
          <cell r="R210">
            <v>1613.6114719854172</v>
          </cell>
          <cell r="V210">
            <v>0</v>
          </cell>
          <cell r="Z210">
            <v>0</v>
          </cell>
          <cell r="AW210" t="str">
            <v>#Error</v>
          </cell>
        </row>
        <row r="211">
          <cell r="F211">
            <v>-375987.68105951307</v>
          </cell>
          <cell r="J211">
            <v>19604266.57</v>
          </cell>
          <cell r="N211">
            <v>19604266.57</v>
          </cell>
          <cell r="R211">
            <v>110756.89380837149</v>
          </cell>
          <cell r="V211">
            <v>0</v>
          </cell>
          <cell r="Z211">
            <v>0</v>
          </cell>
          <cell r="AW211" t="str">
            <v>#Error</v>
          </cell>
        </row>
        <row r="212">
          <cell r="F212">
            <v>0</v>
          </cell>
          <cell r="J212">
            <v>0</v>
          </cell>
          <cell r="N212">
            <v>0</v>
          </cell>
          <cell r="R212">
            <v>0</v>
          </cell>
          <cell r="V212">
            <v>0</v>
          </cell>
          <cell r="Z212">
            <v>0</v>
          </cell>
          <cell r="AW212" t="str">
            <v>#Error</v>
          </cell>
        </row>
        <row r="213">
          <cell r="F213">
            <v>0</v>
          </cell>
          <cell r="J213">
            <v>0</v>
          </cell>
          <cell r="N213">
            <v>0</v>
          </cell>
          <cell r="R213">
            <v>0</v>
          </cell>
          <cell r="V213">
            <v>0</v>
          </cell>
          <cell r="Z213">
            <v>0</v>
          </cell>
          <cell r="AW213" t="str">
            <v>#Error</v>
          </cell>
        </row>
        <row r="214">
          <cell r="F214">
            <v>0</v>
          </cell>
          <cell r="J214">
            <v>0</v>
          </cell>
          <cell r="N214">
            <v>0</v>
          </cell>
          <cell r="R214">
            <v>0</v>
          </cell>
          <cell r="V214">
            <v>0</v>
          </cell>
          <cell r="Z214">
            <v>0</v>
          </cell>
          <cell r="AW214" t="str">
            <v>#Error</v>
          </cell>
        </row>
        <row r="215">
          <cell r="F215">
            <v>-1164410.2374386324</v>
          </cell>
          <cell r="J215">
            <v>1586055.66</v>
          </cell>
          <cell r="N215">
            <v>1586055.66</v>
          </cell>
          <cell r="R215">
            <v>-1142703.1108240706</v>
          </cell>
          <cell r="V215">
            <v>0</v>
          </cell>
          <cell r="Z215">
            <v>0</v>
          </cell>
          <cell r="AW215" t="str">
            <v>#Error</v>
          </cell>
        </row>
        <row r="216">
          <cell r="F216">
            <v>29723.253745816124</v>
          </cell>
          <cell r="J216">
            <v>4127177.07</v>
          </cell>
          <cell r="N216">
            <v>4127177.07</v>
          </cell>
          <cell r="R216">
            <v>55227.769620450475</v>
          </cell>
          <cell r="V216">
            <v>0</v>
          </cell>
          <cell r="Z216">
            <v>0</v>
          </cell>
          <cell r="AW216" t="str">
            <v>#Error</v>
          </cell>
        </row>
        <row r="217">
          <cell r="F217">
            <v>0</v>
          </cell>
          <cell r="J217">
            <v>0</v>
          </cell>
          <cell r="N217">
            <v>0</v>
          </cell>
          <cell r="R217">
            <v>0</v>
          </cell>
          <cell r="V217">
            <v>0</v>
          </cell>
          <cell r="Z217">
            <v>0</v>
          </cell>
          <cell r="AW217" t="str">
            <v>#Error</v>
          </cell>
        </row>
        <row r="218">
          <cell r="F218">
            <v>-235428.81428487576</v>
          </cell>
          <cell r="J218">
            <v>1492780.5799999998</v>
          </cell>
          <cell r="N218">
            <v>1492780.5799999998</v>
          </cell>
          <cell r="R218">
            <v>-215977.41769480368</v>
          </cell>
          <cell r="V218">
            <v>0</v>
          </cell>
          <cell r="Z218">
            <v>0</v>
          </cell>
          <cell r="AW218" t="str">
            <v>#Error</v>
          </cell>
        </row>
        <row r="219">
          <cell r="F219">
            <v>0</v>
          </cell>
          <cell r="J219">
            <v>0</v>
          </cell>
          <cell r="N219">
            <v>0</v>
          </cell>
          <cell r="R219">
            <v>0</v>
          </cell>
          <cell r="V219">
            <v>0</v>
          </cell>
          <cell r="Z219">
            <v>0</v>
          </cell>
          <cell r="AW219" t="str">
            <v>#Error</v>
          </cell>
        </row>
        <row r="220">
          <cell r="F220">
            <v>0</v>
          </cell>
          <cell r="J220">
            <v>0</v>
          </cell>
          <cell r="N220">
            <v>0</v>
          </cell>
          <cell r="R220">
            <v>0</v>
          </cell>
          <cell r="V220">
            <v>0</v>
          </cell>
          <cell r="Z220">
            <v>0</v>
          </cell>
          <cell r="AW220" t="str">
            <v>#Error</v>
          </cell>
        </row>
        <row r="221">
          <cell r="F221">
            <v>0</v>
          </cell>
          <cell r="J221">
            <v>0</v>
          </cell>
          <cell r="N221">
            <v>0</v>
          </cell>
          <cell r="R221">
            <v>0</v>
          </cell>
          <cell r="V221">
            <v>0</v>
          </cell>
          <cell r="Z221">
            <v>0</v>
          </cell>
          <cell r="AW221" t="str">
            <v>#Error</v>
          </cell>
        </row>
        <row r="222">
          <cell r="F222">
            <v>0</v>
          </cell>
          <cell r="J222">
            <v>0</v>
          </cell>
          <cell r="N222">
            <v>0</v>
          </cell>
          <cell r="R222">
            <v>0</v>
          </cell>
          <cell r="V222">
            <v>0</v>
          </cell>
          <cell r="Z222">
            <v>0</v>
          </cell>
          <cell r="AW222" t="str">
            <v>#Error</v>
          </cell>
        </row>
        <row r="223">
          <cell r="F223">
            <v>0</v>
          </cell>
          <cell r="J223">
            <v>0</v>
          </cell>
          <cell r="N223">
            <v>0</v>
          </cell>
          <cell r="R223">
            <v>0</v>
          </cell>
          <cell r="V223">
            <v>0</v>
          </cell>
          <cell r="Z223">
            <v>0</v>
          </cell>
          <cell r="AW223" t="str">
            <v>#Error</v>
          </cell>
        </row>
        <row r="224">
          <cell r="F224">
            <v>0</v>
          </cell>
          <cell r="J224">
            <v>0</v>
          </cell>
          <cell r="N224">
            <v>0</v>
          </cell>
          <cell r="R224">
            <v>0</v>
          </cell>
          <cell r="V224">
            <v>0</v>
          </cell>
          <cell r="Z224">
            <v>0</v>
          </cell>
          <cell r="AW224" t="str">
            <v>#Error</v>
          </cell>
        </row>
        <row r="225">
          <cell r="F225">
            <v>0</v>
          </cell>
          <cell r="J225">
            <v>0</v>
          </cell>
          <cell r="N225">
            <v>0</v>
          </cell>
          <cell r="R225">
            <v>0</v>
          </cell>
          <cell r="V225">
            <v>0</v>
          </cell>
          <cell r="Z225">
            <v>0</v>
          </cell>
          <cell r="AW225" t="str">
            <v>#Error</v>
          </cell>
        </row>
        <row r="226">
          <cell r="F226">
            <v>0</v>
          </cell>
          <cell r="J226">
            <v>0</v>
          </cell>
          <cell r="N226">
            <v>0</v>
          </cell>
          <cell r="R226">
            <v>0</v>
          </cell>
          <cell r="V226">
            <v>0</v>
          </cell>
          <cell r="Z226">
            <v>0</v>
          </cell>
          <cell r="AW226" t="str">
            <v>#Error</v>
          </cell>
        </row>
        <row r="227">
          <cell r="F227">
            <v>0</v>
          </cell>
          <cell r="J227">
            <v>0</v>
          </cell>
          <cell r="N227">
            <v>0</v>
          </cell>
          <cell r="R227">
            <v>0</v>
          </cell>
          <cell r="V227">
            <v>0</v>
          </cell>
          <cell r="Z227">
            <v>0</v>
          </cell>
          <cell r="AW227" t="str">
            <v>#Error</v>
          </cell>
        </row>
        <row r="228">
          <cell r="F228">
            <v>0</v>
          </cell>
          <cell r="J228">
            <v>0</v>
          </cell>
          <cell r="N228">
            <v>0</v>
          </cell>
          <cell r="R228">
            <v>0</v>
          </cell>
          <cell r="V228">
            <v>0</v>
          </cell>
          <cell r="Z228">
            <v>0</v>
          </cell>
          <cell r="AW228" t="str">
            <v>#Error</v>
          </cell>
        </row>
        <row r="229">
          <cell r="F229">
            <v>0</v>
          </cell>
          <cell r="J229">
            <v>0</v>
          </cell>
          <cell r="N229">
            <v>0</v>
          </cell>
          <cell r="R229">
            <v>0</v>
          </cell>
          <cell r="V229">
            <v>0</v>
          </cell>
          <cell r="Z229">
            <v>0</v>
          </cell>
          <cell r="AW229" t="str">
            <v>#Error</v>
          </cell>
        </row>
        <row r="230">
          <cell r="F230">
            <v>0</v>
          </cell>
          <cell r="J230">
            <v>0</v>
          </cell>
          <cell r="N230">
            <v>0</v>
          </cell>
          <cell r="R230">
            <v>0</v>
          </cell>
          <cell r="V230">
            <v>0</v>
          </cell>
          <cell r="Z230">
            <v>0</v>
          </cell>
          <cell r="AW230" t="str">
            <v>#Error</v>
          </cell>
        </row>
        <row r="231">
          <cell r="F231">
            <v>0</v>
          </cell>
          <cell r="J231">
            <v>0</v>
          </cell>
          <cell r="N231">
            <v>0</v>
          </cell>
          <cell r="R231">
            <v>0</v>
          </cell>
          <cell r="V231">
            <v>0</v>
          </cell>
          <cell r="Z231">
            <v>0</v>
          </cell>
          <cell r="AW231" t="str">
            <v>#Error</v>
          </cell>
        </row>
        <row r="232">
          <cell r="F232">
            <v>0</v>
          </cell>
          <cell r="J232">
            <v>0</v>
          </cell>
          <cell r="N232">
            <v>0</v>
          </cell>
          <cell r="R232">
            <v>0</v>
          </cell>
          <cell r="V232">
            <v>0</v>
          </cell>
          <cell r="Z232">
            <v>0</v>
          </cell>
          <cell r="AW232" t="str">
            <v>#Error</v>
          </cell>
        </row>
        <row r="233">
          <cell r="F233">
            <v>0</v>
          </cell>
          <cell r="J233">
            <v>0</v>
          </cell>
          <cell r="N233">
            <v>0</v>
          </cell>
          <cell r="R233">
            <v>0</v>
          </cell>
          <cell r="V233">
            <v>0</v>
          </cell>
          <cell r="Z233">
            <v>0</v>
          </cell>
          <cell r="AW233" t="str">
            <v>#Error</v>
          </cell>
        </row>
        <row r="234">
          <cell r="F234">
            <v>-1708.046523101975</v>
          </cell>
          <cell r="J234">
            <v>1169700.6299999999</v>
          </cell>
          <cell r="N234">
            <v>1169700.6299999999</v>
          </cell>
          <cell r="R234">
            <v>1817.6161219403125</v>
          </cell>
          <cell r="V234">
            <v>0</v>
          </cell>
          <cell r="Z234">
            <v>0</v>
          </cell>
          <cell r="AW234" t="str">
            <v>#Error</v>
          </cell>
        </row>
        <row r="235">
          <cell r="F235">
            <v>168496.07911118504</v>
          </cell>
          <cell r="J235">
            <v>319600.48</v>
          </cell>
          <cell r="N235">
            <v>319600.48</v>
          </cell>
          <cell r="R235">
            <v>166948.79456854044</v>
          </cell>
          <cell r="V235">
            <v>0</v>
          </cell>
          <cell r="Z235">
            <v>0</v>
          </cell>
          <cell r="AW235" t="str">
            <v>#Error</v>
          </cell>
        </row>
        <row r="236">
          <cell r="F236">
            <v>0</v>
          </cell>
          <cell r="J236">
            <v>0</v>
          </cell>
          <cell r="N236">
            <v>0</v>
          </cell>
          <cell r="R236">
            <v>0</v>
          </cell>
          <cell r="V236">
            <v>0</v>
          </cell>
          <cell r="Z236">
            <v>0</v>
          </cell>
          <cell r="AW236" t="str">
            <v>#Error</v>
          </cell>
        </row>
        <row r="237">
          <cell r="F237">
            <v>0</v>
          </cell>
          <cell r="J237">
            <v>0</v>
          </cell>
          <cell r="N237">
            <v>0</v>
          </cell>
          <cell r="R237">
            <v>0</v>
          </cell>
          <cell r="V237">
            <v>0</v>
          </cell>
          <cell r="Z237">
            <v>0</v>
          </cell>
          <cell r="AW237" t="str">
            <v>#Error</v>
          </cell>
        </row>
        <row r="238">
          <cell r="F238">
            <v>0</v>
          </cell>
          <cell r="J238">
            <v>0</v>
          </cell>
          <cell r="N238">
            <v>0</v>
          </cell>
          <cell r="R238">
            <v>0</v>
          </cell>
          <cell r="V238">
            <v>0</v>
          </cell>
          <cell r="Z238">
            <v>0</v>
          </cell>
          <cell r="AW238" t="str">
            <v>#Error</v>
          </cell>
        </row>
        <row r="239">
          <cell r="F239">
            <v>0</v>
          </cell>
          <cell r="J239">
            <v>0</v>
          </cell>
          <cell r="N239">
            <v>0</v>
          </cell>
          <cell r="R239">
            <v>0</v>
          </cell>
          <cell r="V239">
            <v>0</v>
          </cell>
          <cell r="Z239">
            <v>0</v>
          </cell>
          <cell r="AW239" t="str">
            <v>#Error</v>
          </cell>
        </row>
        <row r="240">
          <cell r="F240">
            <v>0</v>
          </cell>
          <cell r="J240">
            <v>0</v>
          </cell>
          <cell r="N240">
            <v>0</v>
          </cell>
          <cell r="R240">
            <v>0</v>
          </cell>
          <cell r="V240">
            <v>0</v>
          </cell>
          <cell r="Z240">
            <v>0</v>
          </cell>
          <cell r="AW240" t="str">
            <v>#Error</v>
          </cell>
        </row>
        <row r="241">
          <cell r="F241">
            <v>0</v>
          </cell>
          <cell r="J241">
            <v>0</v>
          </cell>
          <cell r="N241">
            <v>0</v>
          </cell>
          <cell r="R241">
            <v>0</v>
          </cell>
          <cell r="V241">
            <v>0</v>
          </cell>
          <cell r="Z241">
            <v>0</v>
          </cell>
          <cell r="AW241" t="str">
            <v>#Error</v>
          </cell>
        </row>
        <row r="242">
          <cell r="F242">
            <v>0</v>
          </cell>
          <cell r="J242">
            <v>0</v>
          </cell>
          <cell r="N242">
            <v>0</v>
          </cell>
          <cell r="R242">
            <v>0</v>
          </cell>
          <cell r="V242">
            <v>0</v>
          </cell>
          <cell r="Z242">
            <v>0</v>
          </cell>
          <cell r="AW242" t="str">
            <v>#Error</v>
          </cell>
        </row>
        <row r="243">
          <cell r="F243">
            <v>0</v>
          </cell>
          <cell r="J243">
            <v>0</v>
          </cell>
          <cell r="N243">
            <v>0</v>
          </cell>
          <cell r="R243">
            <v>0</v>
          </cell>
          <cell r="V243">
            <v>0</v>
          </cell>
          <cell r="Z243">
            <v>0</v>
          </cell>
          <cell r="AW243" t="str">
            <v>#Error</v>
          </cell>
        </row>
        <row r="244">
          <cell r="F244">
            <v>0</v>
          </cell>
          <cell r="J244">
            <v>0</v>
          </cell>
          <cell r="N244">
            <v>0</v>
          </cell>
          <cell r="R244">
            <v>0</v>
          </cell>
          <cell r="V244">
            <v>0</v>
          </cell>
          <cell r="Z244">
            <v>0</v>
          </cell>
          <cell r="AW244" t="str">
            <v>#Error</v>
          </cell>
        </row>
        <row r="245">
          <cell r="F245">
            <v>0</v>
          </cell>
          <cell r="J245">
            <v>0</v>
          </cell>
          <cell r="N245">
            <v>0</v>
          </cell>
          <cell r="R245">
            <v>0</v>
          </cell>
          <cell r="V245">
            <v>0</v>
          </cell>
          <cell r="Z245">
            <v>0</v>
          </cell>
          <cell r="AW245" t="str">
            <v>#Error</v>
          </cell>
        </row>
        <row r="246">
          <cell r="F246">
            <v>0</v>
          </cell>
          <cell r="J246">
            <v>0</v>
          </cell>
          <cell r="N246">
            <v>0</v>
          </cell>
          <cell r="R246">
            <v>0</v>
          </cell>
          <cell r="V246">
            <v>0</v>
          </cell>
          <cell r="Z246">
            <v>0</v>
          </cell>
          <cell r="AW246" t="str">
            <v>#Error</v>
          </cell>
        </row>
        <row r="247">
          <cell r="F247">
            <v>0</v>
          </cell>
          <cell r="J247">
            <v>0</v>
          </cell>
          <cell r="N247">
            <v>0</v>
          </cell>
          <cell r="R247">
            <v>0</v>
          </cell>
          <cell r="V247">
            <v>0</v>
          </cell>
          <cell r="Z247">
            <v>0</v>
          </cell>
          <cell r="AW247" t="str">
            <v>#Error</v>
          </cell>
        </row>
        <row r="248">
          <cell r="F248">
            <v>0</v>
          </cell>
          <cell r="J248">
            <v>0</v>
          </cell>
          <cell r="N248">
            <v>0</v>
          </cell>
          <cell r="R248">
            <v>0</v>
          </cell>
          <cell r="V248">
            <v>0</v>
          </cell>
          <cell r="Z248">
            <v>0</v>
          </cell>
          <cell r="AW248" t="str">
            <v>#Error</v>
          </cell>
        </row>
        <row r="249">
          <cell r="F249">
            <v>0</v>
          </cell>
          <cell r="J249">
            <v>0</v>
          </cell>
          <cell r="N249">
            <v>0</v>
          </cell>
          <cell r="R249">
            <v>0</v>
          </cell>
          <cell r="V249">
            <v>0</v>
          </cell>
          <cell r="Z249">
            <v>0</v>
          </cell>
          <cell r="AW249" t="str">
            <v>#Error</v>
          </cell>
        </row>
        <row r="250">
          <cell r="F250">
            <v>0</v>
          </cell>
          <cell r="J250">
            <v>0</v>
          </cell>
          <cell r="N250">
            <v>0</v>
          </cell>
          <cell r="R250">
            <v>0</v>
          </cell>
          <cell r="V250">
            <v>0</v>
          </cell>
          <cell r="Z250">
            <v>0</v>
          </cell>
          <cell r="AW250" t="str">
            <v>#Error</v>
          </cell>
        </row>
        <row r="251">
          <cell r="F251">
            <v>0</v>
          </cell>
          <cell r="J251">
            <v>0</v>
          </cell>
          <cell r="N251">
            <v>0</v>
          </cell>
          <cell r="R251">
            <v>0</v>
          </cell>
          <cell r="V251">
            <v>0</v>
          </cell>
          <cell r="Z251">
            <v>0</v>
          </cell>
          <cell r="AW251" t="str">
            <v>#Error</v>
          </cell>
        </row>
        <row r="252">
          <cell r="F252">
            <v>0</v>
          </cell>
          <cell r="J252">
            <v>0</v>
          </cell>
          <cell r="N252">
            <v>0</v>
          </cell>
          <cell r="R252">
            <v>0</v>
          </cell>
          <cell r="V252">
            <v>0</v>
          </cell>
          <cell r="Z252">
            <v>0</v>
          </cell>
          <cell r="AW252" t="str">
            <v>#Error</v>
          </cell>
        </row>
        <row r="253">
          <cell r="F253">
            <v>0</v>
          </cell>
          <cell r="J253">
            <v>0</v>
          </cell>
          <cell r="N253">
            <v>0</v>
          </cell>
          <cell r="R253">
            <v>0</v>
          </cell>
          <cell r="V253">
            <v>0</v>
          </cell>
          <cell r="Z253">
            <v>0</v>
          </cell>
          <cell r="AW253" t="str">
            <v>#Error</v>
          </cell>
        </row>
        <row r="254">
          <cell r="F254">
            <v>0</v>
          </cell>
          <cell r="J254">
            <v>0</v>
          </cell>
          <cell r="N254">
            <v>0</v>
          </cell>
          <cell r="R254">
            <v>0</v>
          </cell>
          <cell r="V254">
            <v>0</v>
          </cell>
          <cell r="Z254">
            <v>0</v>
          </cell>
          <cell r="AW254" t="str">
            <v>#Error</v>
          </cell>
        </row>
        <row r="255">
          <cell r="F255">
            <v>0</v>
          </cell>
          <cell r="J255">
            <v>0</v>
          </cell>
          <cell r="N255">
            <v>0</v>
          </cell>
          <cell r="R255">
            <v>0</v>
          </cell>
          <cell r="V255">
            <v>0</v>
          </cell>
          <cell r="Z255">
            <v>0</v>
          </cell>
          <cell r="AW255" t="str">
            <v>#Error</v>
          </cell>
        </row>
        <row r="256">
          <cell r="F256">
            <v>0</v>
          </cell>
          <cell r="J256">
            <v>0</v>
          </cell>
          <cell r="N256">
            <v>0</v>
          </cell>
          <cell r="R256">
            <v>0</v>
          </cell>
          <cell r="V256">
            <v>0</v>
          </cell>
          <cell r="Z256">
            <v>0</v>
          </cell>
          <cell r="AW256" t="str">
            <v>#Error</v>
          </cell>
        </row>
        <row r="257">
          <cell r="F257">
            <v>0</v>
          </cell>
          <cell r="J257">
            <v>0</v>
          </cell>
          <cell r="N257">
            <v>0</v>
          </cell>
          <cell r="R257">
            <v>0</v>
          </cell>
          <cell r="V257">
            <v>0</v>
          </cell>
          <cell r="Z257">
            <v>0</v>
          </cell>
          <cell r="AW257" t="str">
            <v>#Error</v>
          </cell>
        </row>
        <row r="258">
          <cell r="F258">
            <v>0</v>
          </cell>
          <cell r="J258">
            <v>0</v>
          </cell>
          <cell r="N258">
            <v>0</v>
          </cell>
          <cell r="R258">
            <v>0</v>
          </cell>
          <cell r="V258">
            <v>0</v>
          </cell>
          <cell r="Z258">
            <v>0</v>
          </cell>
          <cell r="AW258" t="str">
            <v>#Error</v>
          </cell>
        </row>
        <row r="259">
          <cell r="F259">
            <v>0</v>
          </cell>
          <cell r="J259">
            <v>590</v>
          </cell>
          <cell r="N259">
            <v>590</v>
          </cell>
          <cell r="R259">
            <v>0</v>
          </cell>
          <cell r="V259">
            <v>0</v>
          </cell>
          <cell r="Z259">
            <v>0</v>
          </cell>
          <cell r="AW259" t="str">
            <v>#Error</v>
          </cell>
        </row>
        <row r="260">
          <cell r="F260">
            <v>0</v>
          </cell>
          <cell r="J260">
            <v>0</v>
          </cell>
          <cell r="N260">
            <v>0</v>
          </cell>
          <cell r="R260">
            <v>0</v>
          </cell>
          <cell r="V260">
            <v>0</v>
          </cell>
          <cell r="Z260">
            <v>0</v>
          </cell>
          <cell r="AW260" t="str">
            <v>#Error</v>
          </cell>
        </row>
        <row r="261">
          <cell r="F261">
            <v>0</v>
          </cell>
          <cell r="J261">
            <v>0</v>
          </cell>
          <cell r="N261">
            <v>0</v>
          </cell>
          <cell r="R261">
            <v>0</v>
          </cell>
          <cell r="V261">
            <v>0</v>
          </cell>
          <cell r="Z261">
            <v>0</v>
          </cell>
          <cell r="AW261" t="str">
            <v>#Error</v>
          </cell>
        </row>
        <row r="262">
          <cell r="F262">
            <v>0</v>
          </cell>
          <cell r="J262">
            <v>0</v>
          </cell>
          <cell r="N262">
            <v>0</v>
          </cell>
          <cell r="R262">
            <v>0</v>
          </cell>
          <cell r="V262">
            <v>0</v>
          </cell>
          <cell r="Z262">
            <v>0</v>
          </cell>
          <cell r="AW262" t="str">
            <v>#Error</v>
          </cell>
        </row>
        <row r="263">
          <cell r="F263">
            <v>-3099188.9695434682</v>
          </cell>
          <cell r="J263">
            <v>4613511.13</v>
          </cell>
          <cell r="N263">
            <v>4613511.13</v>
          </cell>
          <cell r="R263">
            <v>-3099188.9695434682</v>
          </cell>
          <cell r="V263">
            <v>0</v>
          </cell>
          <cell r="Z263">
            <v>0</v>
          </cell>
          <cell r="AW263" t="str">
            <v>#Error</v>
          </cell>
        </row>
        <row r="264">
          <cell r="F264">
            <v>0</v>
          </cell>
          <cell r="J264">
            <v>0</v>
          </cell>
          <cell r="N264">
            <v>0</v>
          </cell>
          <cell r="R264">
            <v>0</v>
          </cell>
          <cell r="V264">
            <v>0</v>
          </cell>
          <cell r="Z264">
            <v>0</v>
          </cell>
          <cell r="AW264" t="str">
            <v>#Error</v>
          </cell>
        </row>
        <row r="265">
          <cell r="F265">
            <v>0</v>
          </cell>
          <cell r="J265">
            <v>0</v>
          </cell>
          <cell r="N265">
            <v>0</v>
          </cell>
          <cell r="R265">
            <v>0</v>
          </cell>
          <cell r="V265">
            <v>0</v>
          </cell>
          <cell r="Z265">
            <v>0</v>
          </cell>
          <cell r="AW265" t="str">
            <v>#Error</v>
          </cell>
        </row>
        <row r="266">
          <cell r="F266">
            <v>0</v>
          </cell>
          <cell r="J266">
            <v>0</v>
          </cell>
          <cell r="N266">
            <v>0</v>
          </cell>
          <cell r="R266">
            <v>0</v>
          </cell>
          <cell r="V266">
            <v>0</v>
          </cell>
          <cell r="Z266">
            <v>0</v>
          </cell>
          <cell r="AW266" t="str">
            <v>#Error</v>
          </cell>
        </row>
        <row r="267">
          <cell r="F267">
            <v>319049.81621701107</v>
          </cell>
          <cell r="J267">
            <v>2055443.59</v>
          </cell>
          <cell r="N267">
            <v>2055443.59</v>
          </cell>
          <cell r="R267">
            <v>319049.81621701107</v>
          </cell>
          <cell r="V267">
            <v>0</v>
          </cell>
          <cell r="Z267">
            <v>0</v>
          </cell>
          <cell r="AW267" t="str">
            <v>#Error</v>
          </cell>
        </row>
        <row r="268">
          <cell r="F268">
            <v>8154.6753846153852</v>
          </cell>
          <cell r="J268">
            <v>13374.08</v>
          </cell>
          <cell r="N268">
            <v>13374.08</v>
          </cell>
          <cell r="R268">
            <v>8154.6753846153852</v>
          </cell>
          <cell r="V268">
            <v>0</v>
          </cell>
          <cell r="Z268">
            <v>0</v>
          </cell>
          <cell r="AW268" t="str">
            <v>#Error</v>
          </cell>
        </row>
        <row r="269">
          <cell r="F269">
            <v>0</v>
          </cell>
          <cell r="J269">
            <v>0</v>
          </cell>
          <cell r="N269">
            <v>0</v>
          </cell>
          <cell r="R269">
            <v>0</v>
          </cell>
          <cell r="V269">
            <v>0</v>
          </cell>
          <cell r="Z269">
            <v>0</v>
          </cell>
          <cell r="AW269" t="str">
            <v>#Error</v>
          </cell>
        </row>
        <row r="270">
          <cell r="F270">
            <v>-39564.20713596743</v>
          </cell>
          <cell r="J270">
            <v>267365.17999999993</v>
          </cell>
          <cell r="N270">
            <v>267365.17999999993</v>
          </cell>
          <cell r="R270">
            <v>-39564.20713596743</v>
          </cell>
          <cell r="V270">
            <v>0</v>
          </cell>
          <cell r="Z270">
            <v>0</v>
          </cell>
          <cell r="AW270" t="str">
            <v>#Error</v>
          </cell>
        </row>
        <row r="271">
          <cell r="F271">
            <v>57114.551608579088</v>
          </cell>
          <cell r="J271">
            <v>57125</v>
          </cell>
          <cell r="N271">
            <v>57125</v>
          </cell>
          <cell r="R271">
            <v>57114.551608579088</v>
          </cell>
          <cell r="V271">
            <v>0</v>
          </cell>
          <cell r="Z271">
            <v>0</v>
          </cell>
          <cell r="AW271" t="str">
            <v>#Error</v>
          </cell>
        </row>
        <row r="272">
          <cell r="F272">
            <v>4381989.5728311259</v>
          </cell>
          <cell r="J272">
            <v>4386479.4799999995</v>
          </cell>
          <cell r="N272">
            <v>4386479.4799999995</v>
          </cell>
          <cell r="R272">
            <v>4381989.5728311259</v>
          </cell>
          <cell r="V272">
            <v>0</v>
          </cell>
          <cell r="Z272">
            <v>0</v>
          </cell>
          <cell r="AW272" t="str">
            <v>#Error</v>
          </cell>
        </row>
        <row r="273">
          <cell r="F273">
            <v>0</v>
          </cell>
          <cell r="J273">
            <v>0</v>
          </cell>
          <cell r="N273">
            <v>0</v>
          </cell>
          <cell r="R273">
            <v>0</v>
          </cell>
          <cell r="V273">
            <v>0</v>
          </cell>
          <cell r="Z273">
            <v>0</v>
          </cell>
          <cell r="AW273" t="str">
            <v>#Error</v>
          </cell>
        </row>
        <row r="274">
          <cell r="F274">
            <v>180389.49135717182</v>
          </cell>
          <cell r="J274">
            <v>1373394.78</v>
          </cell>
          <cell r="N274">
            <v>1373394.78</v>
          </cell>
          <cell r="R274">
            <v>180389.49135717182</v>
          </cell>
          <cell r="V274">
            <v>0</v>
          </cell>
          <cell r="Z274">
            <v>0</v>
          </cell>
          <cell r="AW274" t="str">
            <v>#Error</v>
          </cell>
        </row>
        <row r="275">
          <cell r="F275">
            <v>0</v>
          </cell>
          <cell r="J275">
            <v>0</v>
          </cell>
          <cell r="N275">
            <v>0</v>
          </cell>
          <cell r="R275">
            <v>0</v>
          </cell>
          <cell r="V275">
            <v>0</v>
          </cell>
          <cell r="Z275">
            <v>0</v>
          </cell>
          <cell r="AW275" t="str">
            <v>#Error</v>
          </cell>
        </row>
        <row r="276">
          <cell r="F276">
            <v>928080.36</v>
          </cell>
          <cell r="J276">
            <v>928080.36</v>
          </cell>
          <cell r="N276">
            <v>928080.36</v>
          </cell>
          <cell r="R276">
            <v>0</v>
          </cell>
          <cell r="V276">
            <v>0</v>
          </cell>
          <cell r="Z276">
            <v>0</v>
          </cell>
          <cell r="AW276" t="str">
            <v>#Error</v>
          </cell>
        </row>
        <row r="277">
          <cell r="F277">
            <v>-88298480627.145538</v>
          </cell>
          <cell r="J277">
            <v>1625968.77</v>
          </cell>
          <cell r="N277">
            <v>1625968.77</v>
          </cell>
          <cell r="R277">
            <v>-88298480627.145538</v>
          </cell>
          <cell r="V277">
            <v>0</v>
          </cell>
          <cell r="Z277">
            <v>0</v>
          </cell>
          <cell r="AW277" t="str">
            <v>#Error</v>
          </cell>
        </row>
        <row r="278">
          <cell r="F278">
            <v>232801.01</v>
          </cell>
          <cell r="J278">
            <v>232801.01</v>
          </cell>
          <cell r="N278">
            <v>232801.01</v>
          </cell>
          <cell r="R278">
            <v>0</v>
          </cell>
          <cell r="V278">
            <v>0</v>
          </cell>
          <cell r="Z278">
            <v>0</v>
          </cell>
          <cell r="AW278" t="str">
            <v>#Error</v>
          </cell>
        </row>
        <row r="279">
          <cell r="F279">
            <v>42315.18</v>
          </cell>
          <cell r="J279">
            <v>42315.18</v>
          </cell>
          <cell r="N279">
            <v>42315.18</v>
          </cell>
          <cell r="R279">
            <v>0</v>
          </cell>
          <cell r="V279">
            <v>0</v>
          </cell>
          <cell r="Z279">
            <v>0</v>
          </cell>
          <cell r="AW279" t="str">
            <v>#Error</v>
          </cell>
        </row>
        <row r="280">
          <cell r="F280">
            <v>-19431342419.0891</v>
          </cell>
          <cell r="J280">
            <v>2025600.91</v>
          </cell>
          <cell r="N280">
            <v>2025600.91</v>
          </cell>
          <cell r="R280">
            <v>-19431342419.0891</v>
          </cell>
          <cell r="V280">
            <v>0</v>
          </cell>
          <cell r="Z280">
            <v>0</v>
          </cell>
          <cell r="AW280" t="str">
            <v>#Error</v>
          </cell>
        </row>
        <row r="281">
          <cell r="F281">
            <v>0</v>
          </cell>
          <cell r="J281">
            <v>0</v>
          </cell>
          <cell r="N281">
            <v>0</v>
          </cell>
          <cell r="R281">
            <v>0</v>
          </cell>
          <cell r="V281">
            <v>0</v>
          </cell>
          <cell r="Z281">
            <v>0</v>
          </cell>
          <cell r="AW281" t="str">
            <v>ITTS</v>
          </cell>
        </row>
        <row r="282">
          <cell r="F282">
            <v>0</v>
          </cell>
          <cell r="J282">
            <v>0</v>
          </cell>
          <cell r="N282">
            <v>0</v>
          </cell>
          <cell r="R282">
            <v>0</v>
          </cell>
          <cell r="V282">
            <v>0</v>
          </cell>
          <cell r="Z282">
            <v>0</v>
          </cell>
          <cell r="AW282" t="str">
            <v>#Error</v>
          </cell>
        </row>
        <row r="283">
          <cell r="F283">
            <v>0</v>
          </cell>
          <cell r="J283">
            <v>0</v>
          </cell>
          <cell r="N283">
            <v>0</v>
          </cell>
          <cell r="R283">
            <v>0</v>
          </cell>
          <cell r="V283">
            <v>0</v>
          </cell>
          <cell r="Z283">
            <v>0</v>
          </cell>
          <cell r="AW283" t="str">
            <v>#Error</v>
          </cell>
        </row>
        <row r="284">
          <cell r="F284">
            <v>0</v>
          </cell>
          <cell r="J284">
            <v>0</v>
          </cell>
          <cell r="N284">
            <v>0</v>
          </cell>
          <cell r="R284">
            <v>0</v>
          </cell>
          <cell r="V284">
            <v>0</v>
          </cell>
          <cell r="Z284">
            <v>0</v>
          </cell>
          <cell r="AW284" t="str">
            <v>#Error</v>
          </cell>
        </row>
        <row r="285">
          <cell r="F285">
            <v>0</v>
          </cell>
          <cell r="J285">
            <v>0</v>
          </cell>
          <cell r="N285">
            <v>0</v>
          </cell>
          <cell r="R285">
            <v>0</v>
          </cell>
          <cell r="V285">
            <v>0</v>
          </cell>
          <cell r="Z285">
            <v>0</v>
          </cell>
          <cell r="AW285" t="str">
            <v>#Error</v>
          </cell>
        </row>
        <row r="286">
          <cell r="F286">
            <v>749735.42233502481</v>
          </cell>
          <cell r="J286">
            <v>6214289.1699999999</v>
          </cell>
          <cell r="N286">
            <v>6214289.1699999999</v>
          </cell>
          <cell r="R286">
            <v>749735.42233502481</v>
          </cell>
          <cell r="V286">
            <v>0</v>
          </cell>
          <cell r="Z286">
            <v>0</v>
          </cell>
          <cell r="AW286" t="str">
            <v>#Error</v>
          </cell>
        </row>
        <row r="287">
          <cell r="F287">
            <v>0</v>
          </cell>
          <cell r="J287">
            <v>0</v>
          </cell>
          <cell r="N287">
            <v>0</v>
          </cell>
          <cell r="R287">
            <v>0</v>
          </cell>
          <cell r="V287">
            <v>0</v>
          </cell>
          <cell r="Z287">
            <v>0</v>
          </cell>
          <cell r="AW287" t="str">
            <v>#Error</v>
          </cell>
        </row>
        <row r="288">
          <cell r="F288">
            <v>0</v>
          </cell>
          <cell r="J288">
            <v>0</v>
          </cell>
          <cell r="N288">
            <v>0</v>
          </cell>
          <cell r="R288">
            <v>0</v>
          </cell>
          <cell r="V288">
            <v>0</v>
          </cell>
          <cell r="Z288">
            <v>0</v>
          </cell>
          <cell r="AW288" t="str">
            <v>#Error</v>
          </cell>
        </row>
        <row r="289">
          <cell r="F289">
            <v>0</v>
          </cell>
          <cell r="J289">
            <v>0</v>
          </cell>
          <cell r="N289">
            <v>0</v>
          </cell>
          <cell r="R289">
            <v>0</v>
          </cell>
          <cell r="V289">
            <v>0</v>
          </cell>
          <cell r="Z289">
            <v>0</v>
          </cell>
          <cell r="AW289" t="str">
            <v>#Error</v>
          </cell>
        </row>
        <row r="290">
          <cell r="F290">
            <v>0</v>
          </cell>
          <cell r="J290">
            <v>0</v>
          </cell>
          <cell r="N290">
            <v>0</v>
          </cell>
          <cell r="R290">
            <v>0</v>
          </cell>
          <cell r="V290">
            <v>0</v>
          </cell>
          <cell r="Z290">
            <v>0</v>
          </cell>
          <cell r="AW290" t="str">
            <v>#Error</v>
          </cell>
        </row>
        <row r="291">
          <cell r="F291">
            <v>370232.46598397818</v>
          </cell>
          <cell r="J291">
            <v>10423999.200000001</v>
          </cell>
          <cell r="N291">
            <v>10423999.200000001</v>
          </cell>
          <cell r="R291">
            <v>249206.67102954382</v>
          </cell>
          <cell r="V291">
            <v>0</v>
          </cell>
          <cell r="Z291">
            <v>0</v>
          </cell>
          <cell r="AW291" t="str">
            <v>#Error</v>
          </cell>
        </row>
        <row r="292">
          <cell r="F292">
            <v>0</v>
          </cell>
          <cell r="J292">
            <v>0</v>
          </cell>
          <cell r="N292">
            <v>0</v>
          </cell>
          <cell r="R292">
            <v>0</v>
          </cell>
          <cell r="V292">
            <v>0</v>
          </cell>
          <cell r="Z292">
            <v>0</v>
          </cell>
          <cell r="AW292" t="str">
            <v>#Error</v>
          </cell>
        </row>
        <row r="293">
          <cell r="F293">
            <v>533180.42653686192</v>
          </cell>
          <cell r="J293">
            <v>6713755.8499999996</v>
          </cell>
          <cell r="N293">
            <v>6713755.8499999996</v>
          </cell>
          <cell r="R293">
            <v>494619.67796102638</v>
          </cell>
          <cell r="V293">
            <v>0</v>
          </cell>
          <cell r="Z293">
            <v>0</v>
          </cell>
          <cell r="AW293" t="str">
            <v>#Error</v>
          </cell>
        </row>
        <row r="294">
          <cell r="F294">
            <v>0</v>
          </cell>
          <cell r="J294">
            <v>0</v>
          </cell>
          <cell r="N294">
            <v>0</v>
          </cell>
          <cell r="R294">
            <v>0</v>
          </cell>
          <cell r="V294">
            <v>0</v>
          </cell>
          <cell r="Z294">
            <v>0</v>
          </cell>
          <cell r="AW294" t="str">
            <v>#Error</v>
          </cell>
        </row>
        <row r="295">
          <cell r="F295">
            <v>0</v>
          </cell>
          <cell r="J295">
            <v>0</v>
          </cell>
          <cell r="N295">
            <v>0</v>
          </cell>
          <cell r="R295">
            <v>0</v>
          </cell>
          <cell r="V295">
            <v>0</v>
          </cell>
          <cell r="Z295">
            <v>0</v>
          </cell>
          <cell r="AW295" t="str">
            <v>#Error</v>
          </cell>
        </row>
        <row r="296">
          <cell r="F296">
            <v>210681</v>
          </cell>
          <cell r="J296">
            <v>210681</v>
          </cell>
          <cell r="N296">
            <v>210681</v>
          </cell>
          <cell r="R296">
            <v>0</v>
          </cell>
          <cell r="V296">
            <v>0</v>
          </cell>
          <cell r="Z296">
            <v>0</v>
          </cell>
          <cell r="AW296" t="str">
            <v>#Error</v>
          </cell>
        </row>
        <row r="297">
          <cell r="F297">
            <v>230456.25</v>
          </cell>
          <cell r="J297">
            <v>230456.25</v>
          </cell>
          <cell r="N297">
            <v>230456.25</v>
          </cell>
          <cell r="R297">
            <v>0</v>
          </cell>
          <cell r="V297">
            <v>0</v>
          </cell>
          <cell r="Z297">
            <v>0</v>
          </cell>
          <cell r="AW297" t="str">
            <v>#Error</v>
          </cell>
        </row>
        <row r="298">
          <cell r="F298">
            <v>0</v>
          </cell>
          <cell r="J298">
            <v>0</v>
          </cell>
          <cell r="N298">
            <v>0</v>
          </cell>
          <cell r="R298">
            <v>0</v>
          </cell>
          <cell r="V298">
            <v>0</v>
          </cell>
          <cell r="Z298">
            <v>0</v>
          </cell>
          <cell r="AW298" t="str">
            <v>#Error</v>
          </cell>
        </row>
        <row r="299">
          <cell r="F299">
            <v>0</v>
          </cell>
          <cell r="J299">
            <v>0</v>
          </cell>
          <cell r="N299">
            <v>0</v>
          </cell>
          <cell r="R299">
            <v>0</v>
          </cell>
          <cell r="V299">
            <v>0</v>
          </cell>
          <cell r="Z299">
            <v>0</v>
          </cell>
          <cell r="AW299" t="str">
            <v>#Error</v>
          </cell>
        </row>
        <row r="300">
          <cell r="F300">
            <v>0</v>
          </cell>
          <cell r="J300">
            <v>0</v>
          </cell>
          <cell r="N300">
            <v>0</v>
          </cell>
          <cell r="R300">
            <v>0</v>
          </cell>
          <cell r="V300">
            <v>0</v>
          </cell>
          <cell r="Z300">
            <v>0</v>
          </cell>
          <cell r="AW300" t="str">
            <v>#Error</v>
          </cell>
        </row>
        <row r="301">
          <cell r="F301">
            <v>0</v>
          </cell>
          <cell r="J301">
            <v>0</v>
          </cell>
          <cell r="N301">
            <v>0</v>
          </cell>
          <cell r="R301">
            <v>0</v>
          </cell>
          <cell r="V301">
            <v>0</v>
          </cell>
          <cell r="Z301">
            <v>0</v>
          </cell>
          <cell r="AW301" t="str">
            <v>#Error</v>
          </cell>
        </row>
        <row r="302">
          <cell r="F302">
            <v>0</v>
          </cell>
          <cell r="J302">
            <v>0</v>
          </cell>
          <cell r="N302">
            <v>0</v>
          </cell>
          <cell r="R302">
            <v>0</v>
          </cell>
          <cell r="V302">
            <v>0</v>
          </cell>
          <cell r="Z302">
            <v>0</v>
          </cell>
          <cell r="AW302" t="str">
            <v>#Error</v>
          </cell>
        </row>
        <row r="303">
          <cell r="F303">
            <v>0</v>
          </cell>
          <cell r="J303">
            <v>0</v>
          </cell>
          <cell r="N303">
            <v>0</v>
          </cell>
          <cell r="R303">
            <v>0</v>
          </cell>
          <cell r="V303">
            <v>0</v>
          </cell>
          <cell r="Z303">
            <v>0</v>
          </cell>
          <cell r="AW303" t="str">
            <v>#Error</v>
          </cell>
        </row>
        <row r="304">
          <cell r="F304">
            <v>0</v>
          </cell>
          <cell r="J304">
            <v>0</v>
          </cell>
          <cell r="N304">
            <v>0</v>
          </cell>
          <cell r="R304">
            <v>0</v>
          </cell>
          <cell r="V304">
            <v>0</v>
          </cell>
          <cell r="Z304">
            <v>0</v>
          </cell>
          <cell r="AW304" t="str">
            <v>#Error</v>
          </cell>
        </row>
        <row r="305">
          <cell r="F305">
            <v>0</v>
          </cell>
          <cell r="J305">
            <v>0</v>
          </cell>
          <cell r="N305">
            <v>0</v>
          </cell>
          <cell r="R305">
            <v>0</v>
          </cell>
          <cell r="V305">
            <v>0</v>
          </cell>
          <cell r="Z305">
            <v>0</v>
          </cell>
          <cell r="AW305" t="str">
            <v>#Error</v>
          </cell>
        </row>
        <row r="306">
          <cell r="F306">
            <v>0</v>
          </cell>
          <cell r="J306">
            <v>0</v>
          </cell>
          <cell r="N306">
            <v>0</v>
          </cell>
          <cell r="R306">
            <v>0</v>
          </cell>
          <cell r="V306">
            <v>0</v>
          </cell>
          <cell r="Z306">
            <v>0</v>
          </cell>
          <cell r="AW306" t="str">
            <v>#Error</v>
          </cell>
        </row>
        <row r="307">
          <cell r="F307">
            <v>0</v>
          </cell>
          <cell r="J307">
            <v>0</v>
          </cell>
          <cell r="N307">
            <v>0</v>
          </cell>
          <cell r="R307">
            <v>0</v>
          </cell>
          <cell r="V307">
            <v>0</v>
          </cell>
          <cell r="Z307">
            <v>0</v>
          </cell>
          <cell r="AW307" t="str">
            <v>#Error</v>
          </cell>
        </row>
        <row r="308">
          <cell r="F308">
            <v>0</v>
          </cell>
          <cell r="J308">
            <v>0</v>
          </cell>
          <cell r="N308">
            <v>0</v>
          </cell>
          <cell r="R308">
            <v>0</v>
          </cell>
          <cell r="V308">
            <v>0</v>
          </cell>
          <cell r="Z308">
            <v>0</v>
          </cell>
          <cell r="AW308" t="str">
            <v>#Error</v>
          </cell>
        </row>
        <row r="309">
          <cell r="F309">
            <v>0</v>
          </cell>
          <cell r="J309">
            <v>0</v>
          </cell>
          <cell r="N309">
            <v>0</v>
          </cell>
          <cell r="R309">
            <v>0</v>
          </cell>
          <cell r="V309">
            <v>0</v>
          </cell>
          <cell r="Z309">
            <v>0</v>
          </cell>
          <cell r="AW309" t="str">
            <v>#Error</v>
          </cell>
        </row>
        <row r="310">
          <cell r="F310">
            <v>0</v>
          </cell>
          <cell r="J310">
            <v>0</v>
          </cell>
          <cell r="N310">
            <v>0</v>
          </cell>
          <cell r="R310">
            <v>0</v>
          </cell>
          <cell r="V310">
            <v>0</v>
          </cell>
          <cell r="Z310">
            <v>0</v>
          </cell>
          <cell r="AW310" t="str">
            <v>#Error</v>
          </cell>
        </row>
        <row r="311">
          <cell r="F311">
            <v>0</v>
          </cell>
          <cell r="J311">
            <v>0</v>
          </cell>
          <cell r="N311">
            <v>0</v>
          </cell>
          <cell r="R311">
            <v>0</v>
          </cell>
          <cell r="V311">
            <v>0</v>
          </cell>
          <cell r="Z311">
            <v>0</v>
          </cell>
          <cell r="AW311" t="str">
            <v>#Error</v>
          </cell>
        </row>
        <row r="312">
          <cell r="F312">
            <v>0</v>
          </cell>
          <cell r="J312">
            <v>0</v>
          </cell>
          <cell r="N312">
            <v>0</v>
          </cell>
          <cell r="R312">
            <v>0</v>
          </cell>
          <cell r="V312">
            <v>0</v>
          </cell>
          <cell r="Z312">
            <v>0</v>
          </cell>
          <cell r="AW312" t="str">
            <v>#Error</v>
          </cell>
        </row>
        <row r="313">
          <cell r="F313">
            <v>0</v>
          </cell>
          <cell r="J313">
            <v>0</v>
          </cell>
          <cell r="N313">
            <v>0</v>
          </cell>
          <cell r="R313">
            <v>0</v>
          </cell>
          <cell r="V313">
            <v>0</v>
          </cell>
          <cell r="Z313">
            <v>0</v>
          </cell>
          <cell r="AW313" t="str">
            <v>#Error</v>
          </cell>
        </row>
        <row r="314">
          <cell r="F314">
            <v>0</v>
          </cell>
          <cell r="J314">
            <v>0</v>
          </cell>
          <cell r="N314">
            <v>0</v>
          </cell>
          <cell r="R314">
            <v>0</v>
          </cell>
          <cell r="V314">
            <v>0</v>
          </cell>
          <cell r="Z314">
            <v>0</v>
          </cell>
          <cell r="AW314" t="str">
            <v>#Error</v>
          </cell>
        </row>
        <row r="315">
          <cell r="F315">
            <v>0</v>
          </cell>
          <cell r="J315">
            <v>0</v>
          </cell>
          <cell r="N315">
            <v>0</v>
          </cell>
          <cell r="R315">
            <v>0</v>
          </cell>
          <cell r="V315">
            <v>0</v>
          </cell>
          <cell r="Z315">
            <v>0</v>
          </cell>
          <cell r="AW315" t="str">
            <v>#Error</v>
          </cell>
        </row>
        <row r="316">
          <cell r="F316">
            <v>0</v>
          </cell>
          <cell r="J316">
            <v>0</v>
          </cell>
          <cell r="N316">
            <v>0</v>
          </cell>
          <cell r="R316">
            <v>0</v>
          </cell>
          <cell r="V316">
            <v>0</v>
          </cell>
          <cell r="Z316">
            <v>0</v>
          </cell>
          <cell r="AW316" t="str">
            <v>#Error</v>
          </cell>
        </row>
        <row r="317">
          <cell r="F317">
            <v>0</v>
          </cell>
          <cell r="J317">
            <v>0</v>
          </cell>
          <cell r="N317">
            <v>0</v>
          </cell>
          <cell r="R317">
            <v>0</v>
          </cell>
          <cell r="V317">
            <v>0</v>
          </cell>
          <cell r="Z317">
            <v>0</v>
          </cell>
          <cell r="AW317" t="str">
            <v>#Error</v>
          </cell>
        </row>
        <row r="318">
          <cell r="F318">
            <v>0</v>
          </cell>
          <cell r="J318">
            <v>0</v>
          </cell>
          <cell r="N318">
            <v>0</v>
          </cell>
          <cell r="R318">
            <v>0</v>
          </cell>
          <cell r="V318">
            <v>0</v>
          </cell>
          <cell r="Z318">
            <v>0</v>
          </cell>
          <cell r="AW318" t="str">
            <v>#Error</v>
          </cell>
        </row>
        <row r="319">
          <cell r="F319">
            <v>0</v>
          </cell>
          <cell r="J319">
            <v>0</v>
          </cell>
          <cell r="N319">
            <v>0</v>
          </cell>
          <cell r="R319">
            <v>0</v>
          </cell>
          <cell r="V319">
            <v>0</v>
          </cell>
          <cell r="Z319">
            <v>0</v>
          </cell>
          <cell r="AW319" t="str">
            <v>#Error</v>
          </cell>
        </row>
        <row r="320">
          <cell r="F320">
            <v>0</v>
          </cell>
          <cell r="J320">
            <v>0</v>
          </cell>
          <cell r="N320">
            <v>0</v>
          </cell>
          <cell r="R320">
            <v>0</v>
          </cell>
          <cell r="V320">
            <v>0</v>
          </cell>
          <cell r="Z320">
            <v>0</v>
          </cell>
          <cell r="AW320" t="str">
            <v>#Error</v>
          </cell>
        </row>
        <row r="321">
          <cell r="F321">
            <v>0</v>
          </cell>
          <cell r="J321">
            <v>0</v>
          </cell>
          <cell r="N321">
            <v>0</v>
          </cell>
          <cell r="R321">
            <v>0</v>
          </cell>
          <cell r="V321">
            <v>0</v>
          </cell>
          <cell r="Z321">
            <v>0</v>
          </cell>
          <cell r="AW321" t="str">
            <v>#Error</v>
          </cell>
        </row>
        <row r="322">
          <cell r="F322">
            <v>0</v>
          </cell>
          <cell r="J322">
            <v>0</v>
          </cell>
          <cell r="N322">
            <v>0</v>
          </cell>
          <cell r="R322">
            <v>0</v>
          </cell>
          <cell r="V322">
            <v>0</v>
          </cell>
          <cell r="Z322">
            <v>0</v>
          </cell>
          <cell r="AW322" t="str">
            <v>#Error</v>
          </cell>
        </row>
        <row r="323">
          <cell r="F323">
            <v>0</v>
          </cell>
          <cell r="J323">
            <v>0</v>
          </cell>
          <cell r="N323">
            <v>0</v>
          </cell>
          <cell r="R323">
            <v>0</v>
          </cell>
          <cell r="V323">
            <v>0</v>
          </cell>
          <cell r="Z323">
            <v>0</v>
          </cell>
          <cell r="AW323" t="str">
            <v>#Error</v>
          </cell>
        </row>
        <row r="324">
          <cell r="F324">
            <v>0</v>
          </cell>
          <cell r="J324">
            <v>0</v>
          </cell>
          <cell r="N324">
            <v>0</v>
          </cell>
          <cell r="R324">
            <v>0</v>
          </cell>
          <cell r="V324">
            <v>0</v>
          </cell>
          <cell r="Z324">
            <v>0</v>
          </cell>
          <cell r="AW324" t="str">
            <v>#Error</v>
          </cell>
        </row>
        <row r="325">
          <cell r="F325">
            <v>662.20000000000061</v>
          </cell>
          <cell r="J325">
            <v>20528.2</v>
          </cell>
          <cell r="N325">
            <v>20528.2</v>
          </cell>
          <cell r="R325">
            <v>642.33487077226744</v>
          </cell>
          <cell r="V325">
            <v>0</v>
          </cell>
          <cell r="Z325">
            <v>0</v>
          </cell>
          <cell r="AW325" t="str">
            <v>#Error</v>
          </cell>
        </row>
        <row r="326">
          <cell r="F326">
            <v>328933.75131092791</v>
          </cell>
          <cell r="J326">
            <v>8458714.4199999999</v>
          </cell>
          <cell r="N326">
            <v>8458714.4199999999</v>
          </cell>
          <cell r="R326">
            <v>340727.56205572363</v>
          </cell>
          <cell r="V326">
            <v>0</v>
          </cell>
          <cell r="Z326">
            <v>0</v>
          </cell>
          <cell r="AW326" t="str">
            <v>#Error</v>
          </cell>
        </row>
        <row r="327">
          <cell r="F327">
            <v>61.79907875724922</v>
          </cell>
          <cell r="J327">
            <v>125096.40000000001</v>
          </cell>
          <cell r="N327">
            <v>125096.40000000001</v>
          </cell>
          <cell r="R327">
            <v>-12152.991759229417</v>
          </cell>
          <cell r="V327">
            <v>0</v>
          </cell>
          <cell r="Z327">
            <v>0</v>
          </cell>
          <cell r="AW327" t="str">
            <v>#Error</v>
          </cell>
        </row>
        <row r="328">
          <cell r="F328">
            <v>287098.17294931522</v>
          </cell>
          <cell r="J328">
            <v>4936915.7</v>
          </cell>
          <cell r="N328">
            <v>4936915.7</v>
          </cell>
          <cell r="R328">
            <v>292560.6709249164</v>
          </cell>
          <cell r="V328">
            <v>0</v>
          </cell>
          <cell r="Z328">
            <v>0</v>
          </cell>
          <cell r="AW328" t="str">
            <v>#Error</v>
          </cell>
        </row>
        <row r="329">
          <cell r="F329">
            <v>0</v>
          </cell>
          <cell r="J329">
            <v>0</v>
          </cell>
          <cell r="N329">
            <v>0</v>
          </cell>
          <cell r="R329">
            <v>0</v>
          </cell>
          <cell r="V329">
            <v>0</v>
          </cell>
          <cell r="Z329">
            <v>0</v>
          </cell>
          <cell r="AW329" t="str">
            <v>#Error</v>
          </cell>
        </row>
        <row r="330">
          <cell r="F330">
            <v>8028.3538452393877</v>
          </cell>
          <cell r="J330">
            <v>708362.50000000012</v>
          </cell>
          <cell r="N330">
            <v>708362.50000000012</v>
          </cell>
          <cell r="R330">
            <v>-30184.216290467728</v>
          </cell>
          <cell r="V330">
            <v>0</v>
          </cell>
          <cell r="Z330">
            <v>0</v>
          </cell>
          <cell r="AW330" t="str">
            <v>#Error</v>
          </cell>
        </row>
        <row r="331">
          <cell r="F331">
            <v>0</v>
          </cell>
          <cell r="J331">
            <v>0</v>
          </cell>
          <cell r="N331">
            <v>0</v>
          </cell>
          <cell r="R331">
            <v>0</v>
          </cell>
          <cell r="V331">
            <v>0</v>
          </cell>
          <cell r="Z331">
            <v>0</v>
          </cell>
          <cell r="AW331" t="str">
            <v>#Error</v>
          </cell>
        </row>
        <row r="332">
          <cell r="F332">
            <v>0</v>
          </cell>
          <cell r="J332">
            <v>0</v>
          </cell>
          <cell r="N332">
            <v>0</v>
          </cell>
          <cell r="R332">
            <v>0</v>
          </cell>
          <cell r="V332">
            <v>0</v>
          </cell>
          <cell r="Z332">
            <v>0</v>
          </cell>
          <cell r="AW332" t="str">
            <v>#Error</v>
          </cell>
        </row>
        <row r="333">
          <cell r="F333">
            <v>0</v>
          </cell>
          <cell r="J333">
            <v>0</v>
          </cell>
          <cell r="N333">
            <v>0</v>
          </cell>
          <cell r="R333">
            <v>0</v>
          </cell>
          <cell r="V333">
            <v>0</v>
          </cell>
          <cell r="Z333">
            <v>0</v>
          </cell>
          <cell r="AW333" t="str">
            <v>#Error</v>
          </cell>
        </row>
        <row r="334">
          <cell r="F334">
            <v>0</v>
          </cell>
          <cell r="J334">
            <v>0</v>
          </cell>
          <cell r="N334">
            <v>0</v>
          </cell>
          <cell r="R334">
            <v>0</v>
          </cell>
          <cell r="V334">
            <v>0</v>
          </cell>
          <cell r="Z334">
            <v>0</v>
          </cell>
          <cell r="AW334" t="str">
            <v>#Error</v>
          </cell>
        </row>
        <row r="335">
          <cell r="F335">
            <v>0</v>
          </cell>
          <cell r="J335">
            <v>0</v>
          </cell>
          <cell r="N335">
            <v>0</v>
          </cell>
          <cell r="R335">
            <v>0</v>
          </cell>
          <cell r="V335">
            <v>0</v>
          </cell>
          <cell r="Z335">
            <v>0</v>
          </cell>
          <cell r="AW335" t="str">
            <v>#Error</v>
          </cell>
        </row>
        <row r="336">
          <cell r="F336">
            <v>0</v>
          </cell>
          <cell r="J336">
            <v>0</v>
          </cell>
          <cell r="N336">
            <v>0</v>
          </cell>
          <cell r="R336">
            <v>0</v>
          </cell>
          <cell r="V336">
            <v>0</v>
          </cell>
          <cell r="Z336">
            <v>0</v>
          </cell>
          <cell r="AW336" t="str">
            <v>#Error</v>
          </cell>
        </row>
        <row r="337">
          <cell r="F337">
            <v>0</v>
          </cell>
          <cell r="J337">
            <v>0</v>
          </cell>
          <cell r="N337">
            <v>0</v>
          </cell>
          <cell r="R337">
            <v>0</v>
          </cell>
          <cell r="V337">
            <v>0</v>
          </cell>
          <cell r="Z337">
            <v>0</v>
          </cell>
          <cell r="AW337" t="str">
            <v>#Error</v>
          </cell>
        </row>
        <row r="338">
          <cell r="F338">
            <v>0</v>
          </cell>
          <cell r="J338">
            <v>0</v>
          </cell>
          <cell r="N338">
            <v>0</v>
          </cell>
          <cell r="R338">
            <v>0</v>
          </cell>
          <cell r="V338">
            <v>0</v>
          </cell>
          <cell r="Z338">
            <v>0</v>
          </cell>
          <cell r="AW338" t="str">
            <v>#Error</v>
          </cell>
        </row>
        <row r="339">
          <cell r="F339">
            <v>0</v>
          </cell>
          <cell r="J339">
            <v>0</v>
          </cell>
          <cell r="N339">
            <v>0</v>
          </cell>
          <cell r="R339">
            <v>0</v>
          </cell>
          <cell r="V339">
            <v>0</v>
          </cell>
          <cell r="Z339">
            <v>0</v>
          </cell>
          <cell r="AW339" t="str">
            <v>#Error</v>
          </cell>
        </row>
        <row r="340">
          <cell r="F340">
            <v>0</v>
          </cell>
          <cell r="J340">
            <v>0</v>
          </cell>
          <cell r="N340">
            <v>0</v>
          </cell>
          <cell r="R340">
            <v>0</v>
          </cell>
          <cell r="V340">
            <v>0</v>
          </cell>
          <cell r="Z340">
            <v>0</v>
          </cell>
          <cell r="AW340" t="str">
            <v>#Error</v>
          </cell>
        </row>
        <row r="341">
          <cell r="F341">
            <v>0</v>
          </cell>
          <cell r="J341">
            <v>0</v>
          </cell>
          <cell r="N341">
            <v>0</v>
          </cell>
          <cell r="R341">
            <v>0</v>
          </cell>
          <cell r="V341">
            <v>0</v>
          </cell>
          <cell r="Z341">
            <v>0</v>
          </cell>
          <cell r="AW341" t="str">
            <v>#Error</v>
          </cell>
        </row>
        <row r="342">
          <cell r="F342">
            <v>0</v>
          </cell>
          <cell r="J342">
            <v>0</v>
          </cell>
          <cell r="N342">
            <v>0</v>
          </cell>
          <cell r="R342">
            <v>0</v>
          </cell>
          <cell r="V342">
            <v>0</v>
          </cell>
          <cell r="Z342">
            <v>0</v>
          </cell>
          <cell r="AW342" t="str">
            <v>#Error</v>
          </cell>
        </row>
        <row r="343">
          <cell r="F343">
            <v>0</v>
          </cell>
          <cell r="J343">
            <v>0</v>
          </cell>
          <cell r="N343">
            <v>0</v>
          </cell>
          <cell r="R343">
            <v>0</v>
          </cell>
          <cell r="V343">
            <v>0</v>
          </cell>
          <cell r="Z343">
            <v>0</v>
          </cell>
          <cell r="AW343" t="str">
            <v>#Error</v>
          </cell>
        </row>
        <row r="344">
          <cell r="F344">
            <v>0</v>
          </cell>
          <cell r="J344">
            <v>0</v>
          </cell>
          <cell r="N344">
            <v>0</v>
          </cell>
          <cell r="R344">
            <v>0</v>
          </cell>
          <cell r="V344">
            <v>0</v>
          </cell>
          <cell r="Z344">
            <v>0</v>
          </cell>
          <cell r="AW344" t="str">
            <v>#Error</v>
          </cell>
        </row>
        <row r="345">
          <cell r="F345">
            <v>0</v>
          </cell>
          <cell r="J345">
            <v>0</v>
          </cell>
          <cell r="N345">
            <v>0</v>
          </cell>
          <cell r="R345">
            <v>0</v>
          </cell>
          <cell r="V345">
            <v>0</v>
          </cell>
          <cell r="Z345">
            <v>0</v>
          </cell>
          <cell r="AW345" t="str">
            <v>#Error</v>
          </cell>
        </row>
        <row r="346">
          <cell r="F346">
            <v>60471.902907756841</v>
          </cell>
          <cell r="J346">
            <v>1147445.18</v>
          </cell>
          <cell r="N346">
            <v>1147445.18</v>
          </cell>
          <cell r="R346">
            <v>30639.904334912146</v>
          </cell>
          <cell r="V346">
            <v>0</v>
          </cell>
          <cell r="Z346">
            <v>0</v>
          </cell>
          <cell r="AW346" t="str">
            <v>#Error</v>
          </cell>
        </row>
        <row r="347">
          <cell r="F347">
            <v>0</v>
          </cell>
          <cell r="J347">
            <v>0</v>
          </cell>
          <cell r="N347">
            <v>0</v>
          </cell>
          <cell r="R347">
            <v>0</v>
          </cell>
          <cell r="V347">
            <v>0</v>
          </cell>
          <cell r="Z347">
            <v>0</v>
          </cell>
          <cell r="AW347" t="str">
            <v>#Error</v>
          </cell>
        </row>
        <row r="348">
          <cell r="F348">
            <v>0</v>
          </cell>
          <cell r="J348">
            <v>0</v>
          </cell>
          <cell r="N348">
            <v>0</v>
          </cell>
          <cell r="R348">
            <v>0</v>
          </cell>
          <cell r="V348">
            <v>0</v>
          </cell>
          <cell r="Z348">
            <v>0</v>
          </cell>
          <cell r="AW348" t="str">
            <v>#Error</v>
          </cell>
        </row>
        <row r="349">
          <cell r="F349">
            <v>0</v>
          </cell>
          <cell r="J349">
            <v>0</v>
          </cell>
          <cell r="N349">
            <v>0</v>
          </cell>
          <cell r="R349">
            <v>0</v>
          </cell>
          <cell r="V349">
            <v>0</v>
          </cell>
          <cell r="Z349">
            <v>0</v>
          </cell>
          <cell r="AW349" t="str">
            <v>#Error</v>
          </cell>
        </row>
        <row r="350">
          <cell r="F350">
            <v>0</v>
          </cell>
          <cell r="J350">
            <v>0</v>
          </cell>
          <cell r="N350">
            <v>0</v>
          </cell>
          <cell r="R350">
            <v>0</v>
          </cell>
          <cell r="V350">
            <v>0</v>
          </cell>
          <cell r="Z350">
            <v>0</v>
          </cell>
          <cell r="AW350" t="str">
            <v>#Error</v>
          </cell>
        </row>
        <row r="351">
          <cell r="F351">
            <v>0</v>
          </cell>
          <cell r="J351">
            <v>0</v>
          </cell>
          <cell r="N351">
            <v>0</v>
          </cell>
          <cell r="R351">
            <v>0</v>
          </cell>
          <cell r="V351">
            <v>0</v>
          </cell>
          <cell r="Z351">
            <v>0</v>
          </cell>
          <cell r="AW351" t="str">
            <v>#Error</v>
          </cell>
        </row>
        <row r="352">
          <cell r="F352">
            <v>0</v>
          </cell>
          <cell r="J352">
            <v>0</v>
          </cell>
          <cell r="N352">
            <v>0</v>
          </cell>
          <cell r="R352">
            <v>0</v>
          </cell>
          <cell r="V352">
            <v>0</v>
          </cell>
          <cell r="Z352">
            <v>0</v>
          </cell>
          <cell r="AW352" t="str">
            <v>#Error</v>
          </cell>
        </row>
        <row r="353">
          <cell r="F353">
            <v>0</v>
          </cell>
          <cell r="J353">
            <v>0</v>
          </cell>
          <cell r="N353">
            <v>0</v>
          </cell>
          <cell r="R353">
            <v>0</v>
          </cell>
          <cell r="V353">
            <v>0</v>
          </cell>
          <cell r="Z353">
            <v>0</v>
          </cell>
          <cell r="AW353" t="str">
            <v>#Error</v>
          </cell>
        </row>
        <row r="354">
          <cell r="F354">
            <v>0</v>
          </cell>
          <cell r="J354">
            <v>0</v>
          </cell>
          <cell r="N354">
            <v>0</v>
          </cell>
          <cell r="R354">
            <v>0</v>
          </cell>
          <cell r="V354">
            <v>0</v>
          </cell>
          <cell r="Z354">
            <v>0</v>
          </cell>
          <cell r="AW354" t="str">
            <v>#Error</v>
          </cell>
        </row>
        <row r="355">
          <cell r="F355">
            <v>0</v>
          </cell>
          <cell r="J355">
            <v>0</v>
          </cell>
          <cell r="N355">
            <v>0</v>
          </cell>
          <cell r="R355">
            <v>0</v>
          </cell>
          <cell r="V355">
            <v>0</v>
          </cell>
          <cell r="Z355">
            <v>0</v>
          </cell>
          <cell r="AW355" t="str">
            <v>#Error</v>
          </cell>
        </row>
        <row r="356">
          <cell r="F356">
            <v>0</v>
          </cell>
          <cell r="J356">
            <v>0</v>
          </cell>
          <cell r="N356">
            <v>0</v>
          </cell>
          <cell r="R356">
            <v>0</v>
          </cell>
          <cell r="V356">
            <v>0</v>
          </cell>
          <cell r="Z356">
            <v>0</v>
          </cell>
          <cell r="AW356" t="str">
            <v>#Error</v>
          </cell>
        </row>
        <row r="357">
          <cell r="F357">
            <v>0</v>
          </cell>
          <cell r="J357">
            <v>0</v>
          </cell>
          <cell r="N357">
            <v>0</v>
          </cell>
          <cell r="R357">
            <v>0</v>
          </cell>
          <cell r="V357">
            <v>0</v>
          </cell>
          <cell r="Z357">
            <v>0</v>
          </cell>
          <cell r="AW357" t="str">
            <v>#Error</v>
          </cell>
        </row>
        <row r="358">
          <cell r="F358">
            <v>0</v>
          </cell>
          <cell r="J358">
            <v>0</v>
          </cell>
          <cell r="N358">
            <v>0</v>
          </cell>
          <cell r="R358">
            <v>0</v>
          </cell>
          <cell r="V358">
            <v>0</v>
          </cell>
          <cell r="Z358">
            <v>0</v>
          </cell>
          <cell r="AW358" t="str">
            <v>#Error</v>
          </cell>
        </row>
        <row r="359">
          <cell r="F359">
            <v>0</v>
          </cell>
          <cell r="J359">
            <v>0</v>
          </cell>
          <cell r="N359">
            <v>0</v>
          </cell>
          <cell r="R359">
            <v>0</v>
          </cell>
          <cell r="V359">
            <v>0</v>
          </cell>
          <cell r="Z359">
            <v>0</v>
          </cell>
          <cell r="AW359" t="str">
            <v>#Error</v>
          </cell>
        </row>
        <row r="360">
          <cell r="F360">
            <v>0</v>
          </cell>
          <cell r="J360">
            <v>0</v>
          </cell>
          <cell r="N360">
            <v>0</v>
          </cell>
          <cell r="R360">
            <v>0</v>
          </cell>
          <cell r="V360">
            <v>0</v>
          </cell>
          <cell r="Z360">
            <v>0</v>
          </cell>
          <cell r="AW360" t="str">
            <v>#Error</v>
          </cell>
        </row>
        <row r="361">
          <cell r="F361">
            <v>0</v>
          </cell>
          <cell r="J361">
            <v>0</v>
          </cell>
          <cell r="N361">
            <v>0</v>
          </cell>
          <cell r="R361">
            <v>0</v>
          </cell>
          <cell r="V361">
            <v>0</v>
          </cell>
          <cell r="Z361">
            <v>0</v>
          </cell>
          <cell r="AW361" t="str">
            <v>#Error</v>
          </cell>
        </row>
        <row r="362">
          <cell r="F362">
            <v>6793225.2700000005</v>
          </cell>
          <cell r="J362">
            <v>6793225.2700000005</v>
          </cell>
          <cell r="N362">
            <v>6793225.2700000005</v>
          </cell>
          <cell r="R362">
            <v>0</v>
          </cell>
          <cell r="V362">
            <v>0</v>
          </cell>
          <cell r="Z362">
            <v>0</v>
          </cell>
          <cell r="AW362" t="str">
            <v>#Error</v>
          </cell>
        </row>
        <row r="363">
          <cell r="F363">
            <v>0</v>
          </cell>
          <cell r="J363">
            <v>0</v>
          </cell>
          <cell r="N363">
            <v>0</v>
          </cell>
          <cell r="R363">
            <v>0</v>
          </cell>
          <cell r="V363">
            <v>0</v>
          </cell>
          <cell r="Z363">
            <v>0</v>
          </cell>
          <cell r="AW363" t="str">
            <v>#Error</v>
          </cell>
        </row>
        <row r="364">
          <cell r="F364">
            <v>9931.1901887181066</v>
          </cell>
          <cell r="J364">
            <v>10762.51</v>
          </cell>
          <cell r="N364">
            <v>10762.51</v>
          </cell>
          <cell r="R364">
            <v>9931.1901887181066</v>
          </cell>
          <cell r="V364">
            <v>0</v>
          </cell>
          <cell r="Z364">
            <v>0</v>
          </cell>
          <cell r="AW364" t="str">
            <v>#Error</v>
          </cell>
        </row>
        <row r="365">
          <cell r="F365">
            <v>-302455.77840034419</v>
          </cell>
          <cell r="J365">
            <v>71729.509999999995</v>
          </cell>
          <cell r="N365">
            <v>71729.509999999995</v>
          </cell>
          <cell r="R365">
            <v>-302455.77840034419</v>
          </cell>
          <cell r="V365">
            <v>0</v>
          </cell>
          <cell r="Z365">
            <v>0</v>
          </cell>
          <cell r="AW365" t="str">
            <v>#Error</v>
          </cell>
        </row>
        <row r="366">
          <cell r="F366">
            <v>646.93291241471002</v>
          </cell>
          <cell r="J366">
            <v>730.93</v>
          </cell>
          <cell r="N366">
            <v>730.93</v>
          </cell>
          <cell r="R366">
            <v>646.93291241471002</v>
          </cell>
          <cell r="V366">
            <v>0</v>
          </cell>
          <cell r="Z366">
            <v>0</v>
          </cell>
          <cell r="AW366" t="str">
            <v>#Error</v>
          </cell>
        </row>
        <row r="367">
          <cell r="F367">
            <v>163909.89071727789</v>
          </cell>
          <cell r="J367">
            <v>163974.63000000003</v>
          </cell>
          <cell r="N367">
            <v>163974.63000000003</v>
          </cell>
          <cell r="R367">
            <v>163909.89071727789</v>
          </cell>
          <cell r="V367">
            <v>0</v>
          </cell>
          <cell r="Z367">
            <v>0</v>
          </cell>
          <cell r="AW367" t="str">
            <v>#Error</v>
          </cell>
        </row>
        <row r="368">
          <cell r="F368">
            <v>533.80761194029844</v>
          </cell>
          <cell r="J368">
            <v>1020</v>
          </cell>
          <cell r="N368">
            <v>1020</v>
          </cell>
          <cell r="R368">
            <v>533.80761194029844</v>
          </cell>
          <cell r="V368">
            <v>0</v>
          </cell>
          <cell r="Z368">
            <v>0</v>
          </cell>
          <cell r="AW368" t="str">
            <v>#Error</v>
          </cell>
        </row>
        <row r="369">
          <cell r="F369">
            <v>17585.583333333339</v>
          </cell>
          <cell r="J369">
            <v>71361.650000000009</v>
          </cell>
          <cell r="N369">
            <v>71361.650000000009</v>
          </cell>
          <cell r="R369">
            <v>17585.583333333339</v>
          </cell>
          <cell r="V369">
            <v>0</v>
          </cell>
          <cell r="Z369">
            <v>0</v>
          </cell>
          <cell r="AW369" t="str">
            <v>#Error</v>
          </cell>
        </row>
        <row r="370">
          <cell r="F370">
            <v>1603717.19</v>
          </cell>
          <cell r="J370">
            <v>1603717.19</v>
          </cell>
          <cell r="N370">
            <v>1603717.19</v>
          </cell>
          <cell r="R370">
            <v>0</v>
          </cell>
          <cell r="V370">
            <v>0</v>
          </cell>
          <cell r="Z370">
            <v>0</v>
          </cell>
          <cell r="AW370" t="str">
            <v>#Error</v>
          </cell>
        </row>
        <row r="371">
          <cell r="F371">
            <v>592440.4</v>
          </cell>
          <cell r="J371">
            <v>592440.4</v>
          </cell>
          <cell r="N371">
            <v>592440.4</v>
          </cell>
          <cell r="R371">
            <v>0</v>
          </cell>
          <cell r="V371">
            <v>0</v>
          </cell>
          <cell r="Z371">
            <v>0</v>
          </cell>
          <cell r="AW371" t="str">
            <v>#Error</v>
          </cell>
        </row>
        <row r="372">
          <cell r="F372">
            <v>189860.54</v>
          </cell>
          <cell r="J372">
            <v>189860.54</v>
          </cell>
          <cell r="N372">
            <v>189860.54</v>
          </cell>
          <cell r="R372">
            <v>0</v>
          </cell>
          <cell r="V372">
            <v>0</v>
          </cell>
          <cell r="Z372">
            <v>0</v>
          </cell>
          <cell r="AW372" t="str">
            <v>#Error</v>
          </cell>
        </row>
        <row r="373">
          <cell r="F373">
            <v>72264.600000000006</v>
          </cell>
          <cell r="J373">
            <v>72264.600000000006</v>
          </cell>
          <cell r="N373">
            <v>72264.600000000006</v>
          </cell>
          <cell r="R373">
            <v>0</v>
          </cell>
          <cell r="V373">
            <v>0</v>
          </cell>
          <cell r="Z373">
            <v>0</v>
          </cell>
          <cell r="AW373" t="str">
            <v>#Error</v>
          </cell>
        </row>
        <row r="374">
          <cell r="F374">
            <v>7472.28</v>
          </cell>
          <cell r="J374">
            <v>7472.28</v>
          </cell>
          <cell r="N374">
            <v>7472.28</v>
          </cell>
          <cell r="R374">
            <v>0</v>
          </cell>
          <cell r="V374">
            <v>0</v>
          </cell>
          <cell r="Z374">
            <v>0</v>
          </cell>
          <cell r="AW374" t="str">
            <v>#Error</v>
          </cell>
        </row>
        <row r="375">
          <cell r="F375">
            <v>91222.52</v>
          </cell>
          <cell r="J375">
            <v>91222.52</v>
          </cell>
          <cell r="N375">
            <v>91222.52</v>
          </cell>
          <cell r="R375">
            <v>0</v>
          </cell>
          <cell r="V375">
            <v>0</v>
          </cell>
          <cell r="Z375">
            <v>0</v>
          </cell>
          <cell r="AW375" t="str">
            <v>#Error</v>
          </cell>
        </row>
        <row r="376">
          <cell r="F376">
            <v>73865.34</v>
          </cell>
          <cell r="J376">
            <v>73865.34</v>
          </cell>
          <cell r="N376">
            <v>73865.34</v>
          </cell>
          <cell r="R376">
            <v>0</v>
          </cell>
          <cell r="V376">
            <v>0</v>
          </cell>
          <cell r="Z376">
            <v>0</v>
          </cell>
          <cell r="AW376" t="str">
            <v>#Error</v>
          </cell>
        </row>
        <row r="377">
          <cell r="F377">
            <v>35833.74</v>
          </cell>
          <cell r="J377">
            <v>35833.74</v>
          </cell>
          <cell r="N377">
            <v>35833.74</v>
          </cell>
          <cell r="R377">
            <v>0</v>
          </cell>
          <cell r="V377">
            <v>0</v>
          </cell>
          <cell r="Z377">
            <v>0</v>
          </cell>
          <cell r="AW377" t="str">
            <v>#Error</v>
          </cell>
        </row>
        <row r="378">
          <cell r="F378">
            <v>284701.27000000008</v>
          </cell>
          <cell r="J378">
            <v>284701.27000000008</v>
          </cell>
          <cell r="N378">
            <v>284701.27000000008</v>
          </cell>
          <cell r="R378">
            <v>0</v>
          </cell>
          <cell r="V378">
            <v>0</v>
          </cell>
          <cell r="Z378">
            <v>0</v>
          </cell>
          <cell r="AW378" t="str">
            <v>#Error</v>
          </cell>
        </row>
        <row r="379">
          <cell r="F379">
            <v>0</v>
          </cell>
          <cell r="J379">
            <v>0</v>
          </cell>
          <cell r="N379">
            <v>0</v>
          </cell>
          <cell r="R379">
            <v>0</v>
          </cell>
          <cell r="V379">
            <v>0</v>
          </cell>
          <cell r="Z379">
            <v>0</v>
          </cell>
          <cell r="AW379" t="str">
            <v>#Error</v>
          </cell>
        </row>
        <row r="380">
          <cell r="F380">
            <v>0</v>
          </cell>
          <cell r="J380">
            <v>0</v>
          </cell>
          <cell r="N380">
            <v>0</v>
          </cell>
          <cell r="R380">
            <v>0</v>
          </cell>
          <cell r="V380">
            <v>0</v>
          </cell>
          <cell r="Z380">
            <v>0</v>
          </cell>
          <cell r="AW380" t="str">
            <v>#Error</v>
          </cell>
        </row>
        <row r="381">
          <cell r="F381">
            <v>0</v>
          </cell>
          <cell r="J381">
            <v>0</v>
          </cell>
          <cell r="N381">
            <v>0</v>
          </cell>
          <cell r="R381">
            <v>0</v>
          </cell>
          <cell r="V381">
            <v>0</v>
          </cell>
          <cell r="Z381">
            <v>0</v>
          </cell>
          <cell r="AW381" t="str">
            <v>#Error</v>
          </cell>
        </row>
        <row r="382">
          <cell r="F382">
            <v>-38.046875</v>
          </cell>
          <cell r="J382">
            <v>140</v>
          </cell>
          <cell r="N382">
            <v>140</v>
          </cell>
          <cell r="R382">
            <v>-38.046875</v>
          </cell>
          <cell r="V382">
            <v>0</v>
          </cell>
          <cell r="Z382">
            <v>0</v>
          </cell>
          <cell r="AW382" t="str">
            <v>#Error</v>
          </cell>
        </row>
        <row r="383">
          <cell r="F383">
            <v>0</v>
          </cell>
          <cell r="J383">
            <v>0</v>
          </cell>
          <cell r="N383">
            <v>0</v>
          </cell>
          <cell r="R383">
            <v>0</v>
          </cell>
          <cell r="V383">
            <v>0</v>
          </cell>
          <cell r="Z383">
            <v>0</v>
          </cell>
          <cell r="AW383" t="str">
            <v>#Error</v>
          </cell>
        </row>
        <row r="384">
          <cell r="F384">
            <v>0</v>
          </cell>
          <cell r="J384">
            <v>0</v>
          </cell>
          <cell r="N384">
            <v>0</v>
          </cell>
          <cell r="R384">
            <v>0</v>
          </cell>
          <cell r="V384">
            <v>0</v>
          </cell>
          <cell r="Z384">
            <v>0</v>
          </cell>
          <cell r="AW384" t="str">
            <v>#Error</v>
          </cell>
        </row>
        <row r="385">
          <cell r="F385">
            <v>0</v>
          </cell>
          <cell r="J385">
            <v>0</v>
          </cell>
          <cell r="N385">
            <v>0</v>
          </cell>
          <cell r="R385">
            <v>0</v>
          </cell>
          <cell r="V385">
            <v>0</v>
          </cell>
          <cell r="Z385">
            <v>0</v>
          </cell>
          <cell r="AW385" t="str">
            <v>#Error</v>
          </cell>
        </row>
        <row r="386">
          <cell r="F386">
            <v>0</v>
          </cell>
          <cell r="J386">
            <v>0</v>
          </cell>
          <cell r="N386">
            <v>0</v>
          </cell>
          <cell r="R386">
            <v>0</v>
          </cell>
          <cell r="V386">
            <v>0</v>
          </cell>
          <cell r="Z386">
            <v>0</v>
          </cell>
          <cell r="AW386" t="str">
            <v>#Error</v>
          </cell>
        </row>
        <row r="387">
          <cell r="F387">
            <v>-20640.410036426554</v>
          </cell>
          <cell r="J387">
            <v>1101459.81</v>
          </cell>
          <cell r="N387">
            <v>1101459.81</v>
          </cell>
          <cell r="R387">
            <v>-41090.985625067071</v>
          </cell>
          <cell r="V387">
            <v>0</v>
          </cell>
          <cell r="Z387">
            <v>0</v>
          </cell>
          <cell r="AW387" t="str">
            <v>#Error</v>
          </cell>
        </row>
        <row r="388">
          <cell r="F388">
            <v>0</v>
          </cell>
          <cell r="J388">
            <v>0</v>
          </cell>
          <cell r="N388">
            <v>0</v>
          </cell>
          <cell r="R388">
            <v>0</v>
          </cell>
          <cell r="V388">
            <v>0</v>
          </cell>
          <cell r="Z388">
            <v>0</v>
          </cell>
          <cell r="AW388" t="str">
            <v>#Error</v>
          </cell>
        </row>
        <row r="389">
          <cell r="F389">
            <v>0</v>
          </cell>
          <cell r="J389">
            <v>0</v>
          </cell>
          <cell r="N389">
            <v>0</v>
          </cell>
          <cell r="R389">
            <v>0</v>
          </cell>
          <cell r="V389">
            <v>0</v>
          </cell>
          <cell r="Z389">
            <v>0</v>
          </cell>
          <cell r="AW389" t="str">
            <v>#Error</v>
          </cell>
        </row>
        <row r="390">
          <cell r="F390">
            <v>0</v>
          </cell>
          <cell r="J390">
            <v>0</v>
          </cell>
          <cell r="N390">
            <v>0</v>
          </cell>
          <cell r="R390">
            <v>0</v>
          </cell>
          <cell r="V390">
            <v>0</v>
          </cell>
          <cell r="Z390">
            <v>0</v>
          </cell>
          <cell r="AW390" t="str">
            <v>#Error</v>
          </cell>
        </row>
        <row r="391">
          <cell r="F391">
            <v>0</v>
          </cell>
          <cell r="J391">
            <v>0</v>
          </cell>
          <cell r="N391">
            <v>0</v>
          </cell>
          <cell r="R391">
            <v>0</v>
          </cell>
          <cell r="V391">
            <v>0</v>
          </cell>
          <cell r="Z391">
            <v>0</v>
          </cell>
          <cell r="AW391" t="str">
            <v>#Error</v>
          </cell>
        </row>
        <row r="392">
          <cell r="F392">
            <v>0</v>
          </cell>
          <cell r="J392">
            <v>0</v>
          </cell>
          <cell r="N392">
            <v>0</v>
          </cell>
          <cell r="R392">
            <v>0</v>
          </cell>
          <cell r="V392">
            <v>0</v>
          </cell>
          <cell r="Z392">
            <v>0</v>
          </cell>
          <cell r="AW392" t="str">
            <v>#Error</v>
          </cell>
        </row>
        <row r="393">
          <cell r="F393">
            <v>0</v>
          </cell>
          <cell r="J393">
            <v>0</v>
          </cell>
          <cell r="N393">
            <v>0</v>
          </cell>
          <cell r="R393">
            <v>0</v>
          </cell>
          <cell r="V393">
            <v>0</v>
          </cell>
          <cell r="Z393">
            <v>0</v>
          </cell>
          <cell r="AW393" t="str">
            <v>#Error</v>
          </cell>
        </row>
        <row r="394">
          <cell r="F394">
            <v>0</v>
          </cell>
          <cell r="J394">
            <v>0</v>
          </cell>
          <cell r="N394">
            <v>0</v>
          </cell>
          <cell r="R394">
            <v>0</v>
          </cell>
          <cell r="V394">
            <v>0</v>
          </cell>
          <cell r="Z394">
            <v>0</v>
          </cell>
          <cell r="AW394" t="str">
            <v>#Error</v>
          </cell>
        </row>
        <row r="395">
          <cell r="F395">
            <v>0</v>
          </cell>
          <cell r="J395">
            <v>0</v>
          </cell>
          <cell r="N395">
            <v>0</v>
          </cell>
          <cell r="R395">
            <v>0</v>
          </cell>
          <cell r="V395">
            <v>0</v>
          </cell>
          <cell r="Z395">
            <v>0</v>
          </cell>
          <cell r="AW395" t="str">
            <v>#Error</v>
          </cell>
        </row>
        <row r="396">
          <cell r="F396">
            <v>0</v>
          </cell>
          <cell r="J396">
            <v>0</v>
          </cell>
          <cell r="N396">
            <v>0</v>
          </cell>
          <cell r="R396">
            <v>0</v>
          </cell>
          <cell r="V396">
            <v>0</v>
          </cell>
          <cell r="Z396">
            <v>0</v>
          </cell>
          <cell r="AW396" t="str">
            <v>#Error</v>
          </cell>
        </row>
        <row r="397">
          <cell r="F397">
            <v>1022059.0464950213</v>
          </cell>
          <cell r="J397">
            <v>48236274.910000004</v>
          </cell>
          <cell r="N397">
            <v>48236274.910000004</v>
          </cell>
          <cell r="R397">
            <v>1022059.0464950213</v>
          </cell>
          <cell r="V397">
            <v>0</v>
          </cell>
          <cell r="Z397">
            <v>0</v>
          </cell>
          <cell r="AW397" t="str">
            <v>#Error</v>
          </cell>
        </row>
        <row r="398">
          <cell r="F398">
            <v>0</v>
          </cell>
          <cell r="J398">
            <v>0</v>
          </cell>
          <cell r="N398">
            <v>0</v>
          </cell>
          <cell r="R398">
            <v>0</v>
          </cell>
          <cell r="V398">
            <v>0</v>
          </cell>
          <cell r="Z398">
            <v>0</v>
          </cell>
          <cell r="AW398" t="str">
            <v>ITTS</v>
          </cell>
        </row>
        <row r="399">
          <cell r="F399">
            <v>0</v>
          </cell>
          <cell r="J399">
            <v>0</v>
          </cell>
          <cell r="N399">
            <v>0</v>
          </cell>
          <cell r="R399">
            <v>0</v>
          </cell>
          <cell r="V399">
            <v>0</v>
          </cell>
          <cell r="Z399">
            <v>0</v>
          </cell>
          <cell r="AW399" t="str">
            <v>#Error</v>
          </cell>
        </row>
        <row r="400">
          <cell r="F400">
            <v>-63313.566414728586</v>
          </cell>
          <cell r="J400">
            <v>277239.46000000002</v>
          </cell>
          <cell r="N400">
            <v>277239.46000000002</v>
          </cell>
          <cell r="R400">
            <v>-63313.566414728586</v>
          </cell>
          <cell r="V400">
            <v>0</v>
          </cell>
          <cell r="Z400">
            <v>0</v>
          </cell>
          <cell r="AW400" t="str">
            <v>#Error</v>
          </cell>
        </row>
        <row r="401">
          <cell r="F401">
            <v>0</v>
          </cell>
          <cell r="J401">
            <v>0</v>
          </cell>
          <cell r="N401">
            <v>0</v>
          </cell>
          <cell r="R401">
            <v>0</v>
          </cell>
          <cell r="V401">
            <v>0</v>
          </cell>
          <cell r="Z401">
            <v>0</v>
          </cell>
          <cell r="AW401" t="str">
            <v>#Error</v>
          </cell>
        </row>
        <row r="402">
          <cell r="F402">
            <v>0</v>
          </cell>
          <cell r="J402">
            <v>0</v>
          </cell>
          <cell r="N402">
            <v>0</v>
          </cell>
          <cell r="R402">
            <v>0</v>
          </cell>
          <cell r="V402">
            <v>0</v>
          </cell>
          <cell r="Z402">
            <v>0</v>
          </cell>
          <cell r="AW402" t="str">
            <v>#Error</v>
          </cell>
        </row>
        <row r="403">
          <cell r="F403">
            <v>-390186862.70947361</v>
          </cell>
          <cell r="J403">
            <v>261156.34000000003</v>
          </cell>
          <cell r="N403">
            <v>261156.34000000003</v>
          </cell>
          <cell r="R403">
            <v>-390186862.70947361</v>
          </cell>
          <cell r="V403">
            <v>0</v>
          </cell>
          <cell r="Z403">
            <v>0</v>
          </cell>
          <cell r="AW403" t="str">
            <v>#Error</v>
          </cell>
        </row>
        <row r="404">
          <cell r="F404">
            <v>0</v>
          </cell>
          <cell r="J404">
            <v>0</v>
          </cell>
          <cell r="N404">
            <v>0</v>
          </cell>
          <cell r="R404">
            <v>0</v>
          </cell>
          <cell r="V404">
            <v>0</v>
          </cell>
          <cell r="Z404">
            <v>0</v>
          </cell>
          <cell r="AW404" t="str">
            <v>#Error</v>
          </cell>
        </row>
        <row r="405">
          <cell r="F405">
            <v>0</v>
          </cell>
          <cell r="J405">
            <v>0</v>
          </cell>
          <cell r="N405">
            <v>0</v>
          </cell>
          <cell r="R405">
            <v>0</v>
          </cell>
          <cell r="V405">
            <v>0</v>
          </cell>
          <cell r="Z405">
            <v>0</v>
          </cell>
          <cell r="AW405" t="str">
            <v>ITTS</v>
          </cell>
        </row>
        <row r="406">
          <cell r="F406">
            <v>0</v>
          </cell>
          <cell r="J406">
            <v>0</v>
          </cell>
          <cell r="N406">
            <v>0</v>
          </cell>
          <cell r="R406">
            <v>0</v>
          </cell>
          <cell r="V406">
            <v>0</v>
          </cell>
          <cell r="Z406">
            <v>0</v>
          </cell>
          <cell r="AW406" t="str">
            <v>#Error</v>
          </cell>
        </row>
        <row r="407">
          <cell r="F407">
            <v>0</v>
          </cell>
          <cell r="J407">
            <v>0</v>
          </cell>
          <cell r="N407">
            <v>0</v>
          </cell>
          <cell r="R407">
            <v>0</v>
          </cell>
          <cell r="V407">
            <v>0</v>
          </cell>
          <cell r="Z407">
            <v>0</v>
          </cell>
          <cell r="AW407" t="str">
            <v>#Error</v>
          </cell>
        </row>
        <row r="408">
          <cell r="F408">
            <v>0</v>
          </cell>
          <cell r="J408">
            <v>0</v>
          </cell>
          <cell r="N408">
            <v>0</v>
          </cell>
          <cell r="R408">
            <v>0</v>
          </cell>
          <cell r="V408">
            <v>0</v>
          </cell>
          <cell r="Z408">
            <v>0</v>
          </cell>
          <cell r="AW408" t="str">
            <v>#Error</v>
          </cell>
        </row>
        <row r="409">
          <cell r="F409">
            <v>0</v>
          </cell>
          <cell r="J409">
            <v>0</v>
          </cell>
          <cell r="N409">
            <v>0</v>
          </cell>
          <cell r="R409">
            <v>0</v>
          </cell>
          <cell r="V409">
            <v>0</v>
          </cell>
          <cell r="Z409">
            <v>0</v>
          </cell>
          <cell r="AW409" t="str">
            <v>#Error</v>
          </cell>
        </row>
        <row r="410">
          <cell r="F410">
            <v>0</v>
          </cell>
          <cell r="J410">
            <v>0</v>
          </cell>
          <cell r="N410">
            <v>0</v>
          </cell>
          <cell r="R410">
            <v>0</v>
          </cell>
          <cell r="V410">
            <v>0</v>
          </cell>
          <cell r="Z410">
            <v>0</v>
          </cell>
          <cell r="AW410" t="str">
            <v>#Error</v>
          </cell>
        </row>
        <row r="411">
          <cell r="F411">
            <v>0</v>
          </cell>
          <cell r="J411">
            <v>0</v>
          </cell>
          <cell r="N411">
            <v>0</v>
          </cell>
          <cell r="R411">
            <v>0</v>
          </cell>
          <cell r="V411">
            <v>0</v>
          </cell>
          <cell r="Z411">
            <v>0</v>
          </cell>
          <cell r="AW411" t="str">
            <v>#Error</v>
          </cell>
        </row>
        <row r="412">
          <cell r="F412">
            <v>0</v>
          </cell>
          <cell r="J412">
            <v>0</v>
          </cell>
          <cell r="N412">
            <v>0</v>
          </cell>
          <cell r="R412">
            <v>0</v>
          </cell>
          <cell r="V412">
            <v>0</v>
          </cell>
          <cell r="Z412">
            <v>0</v>
          </cell>
          <cell r="AW412" t="str">
            <v>#Error</v>
          </cell>
        </row>
        <row r="413">
          <cell r="F413">
            <v>0</v>
          </cell>
          <cell r="J413">
            <v>0</v>
          </cell>
          <cell r="N413">
            <v>0</v>
          </cell>
          <cell r="R413">
            <v>0</v>
          </cell>
          <cell r="V413">
            <v>0</v>
          </cell>
          <cell r="Z413">
            <v>0</v>
          </cell>
          <cell r="AW413" t="str">
            <v>#Error</v>
          </cell>
        </row>
        <row r="414">
          <cell r="F414">
            <v>0</v>
          </cell>
          <cell r="J414">
            <v>0</v>
          </cell>
          <cell r="N414">
            <v>0</v>
          </cell>
          <cell r="R414">
            <v>0</v>
          </cell>
          <cell r="V414">
            <v>0</v>
          </cell>
          <cell r="Z414">
            <v>0</v>
          </cell>
          <cell r="AW414" t="str">
            <v>#Error</v>
          </cell>
        </row>
        <row r="415">
          <cell r="F415">
            <v>0</v>
          </cell>
          <cell r="J415">
            <v>0</v>
          </cell>
          <cell r="N415">
            <v>0</v>
          </cell>
          <cell r="R415">
            <v>0</v>
          </cell>
          <cell r="V415">
            <v>0</v>
          </cell>
          <cell r="Z415">
            <v>0</v>
          </cell>
          <cell r="AW415" t="str">
            <v>#Error</v>
          </cell>
        </row>
        <row r="416">
          <cell r="F416">
            <v>0</v>
          </cell>
          <cell r="J416">
            <v>0</v>
          </cell>
          <cell r="N416">
            <v>0</v>
          </cell>
          <cell r="R416">
            <v>0</v>
          </cell>
          <cell r="V416">
            <v>0</v>
          </cell>
          <cell r="Z416">
            <v>0</v>
          </cell>
          <cell r="AW416" t="str">
            <v>#Error</v>
          </cell>
        </row>
        <row r="417">
          <cell r="F417">
            <v>0</v>
          </cell>
          <cell r="J417">
            <v>0</v>
          </cell>
          <cell r="N417">
            <v>0</v>
          </cell>
          <cell r="R417">
            <v>0</v>
          </cell>
          <cell r="V417">
            <v>0</v>
          </cell>
          <cell r="Z417">
            <v>0</v>
          </cell>
          <cell r="AW417" t="str">
            <v>#Error</v>
          </cell>
        </row>
        <row r="418">
          <cell r="F418">
            <v>0</v>
          </cell>
          <cell r="J418">
            <v>0</v>
          </cell>
          <cell r="N418">
            <v>0</v>
          </cell>
          <cell r="R418">
            <v>0</v>
          </cell>
          <cell r="V418">
            <v>0</v>
          </cell>
          <cell r="Z418">
            <v>0</v>
          </cell>
          <cell r="AW418" t="str">
            <v>#Error</v>
          </cell>
        </row>
        <row r="419">
          <cell r="F419">
            <v>0</v>
          </cell>
          <cell r="J419">
            <v>0</v>
          </cell>
          <cell r="N419">
            <v>0</v>
          </cell>
          <cell r="R419">
            <v>0</v>
          </cell>
          <cell r="V419">
            <v>0</v>
          </cell>
          <cell r="Z419">
            <v>0</v>
          </cell>
          <cell r="AW419" t="str">
            <v>#Error</v>
          </cell>
        </row>
        <row r="420">
          <cell r="F420">
            <v>0</v>
          </cell>
          <cell r="J420">
            <v>0</v>
          </cell>
          <cell r="N420">
            <v>0</v>
          </cell>
          <cell r="R420">
            <v>0</v>
          </cell>
          <cell r="V420">
            <v>0</v>
          </cell>
          <cell r="Z420">
            <v>0</v>
          </cell>
          <cell r="AW420" t="str">
            <v>#Error</v>
          </cell>
        </row>
        <row r="421">
          <cell r="F421">
            <v>0</v>
          </cell>
          <cell r="J421">
            <v>0</v>
          </cell>
          <cell r="N421">
            <v>0</v>
          </cell>
          <cell r="R421">
            <v>0</v>
          </cell>
          <cell r="V421">
            <v>0</v>
          </cell>
          <cell r="Z421">
            <v>0</v>
          </cell>
          <cell r="AW421" t="str">
            <v>#Error</v>
          </cell>
        </row>
        <row r="422">
          <cell r="F422">
            <v>0</v>
          </cell>
          <cell r="J422">
            <v>0</v>
          </cell>
          <cell r="N422">
            <v>0</v>
          </cell>
          <cell r="R422">
            <v>0</v>
          </cell>
          <cell r="V422">
            <v>0</v>
          </cell>
          <cell r="Z422">
            <v>0</v>
          </cell>
          <cell r="AW422" t="str">
            <v>#Error</v>
          </cell>
        </row>
        <row r="423">
          <cell r="F423">
            <v>0</v>
          </cell>
          <cell r="J423">
            <v>0</v>
          </cell>
          <cell r="N423">
            <v>0</v>
          </cell>
          <cell r="R423">
            <v>0</v>
          </cell>
          <cell r="V423">
            <v>0</v>
          </cell>
          <cell r="Z423">
            <v>0</v>
          </cell>
          <cell r="AW423" t="str">
            <v>#Error</v>
          </cell>
        </row>
        <row r="424">
          <cell r="F424">
            <v>0</v>
          </cell>
          <cell r="J424">
            <v>0</v>
          </cell>
          <cell r="N424">
            <v>0</v>
          </cell>
          <cell r="R424">
            <v>0</v>
          </cell>
          <cell r="V424">
            <v>0</v>
          </cell>
          <cell r="Z424">
            <v>0</v>
          </cell>
          <cell r="AW424" t="str">
            <v>#Error</v>
          </cell>
        </row>
        <row r="425">
          <cell r="F425">
            <v>0</v>
          </cell>
          <cell r="J425">
            <v>0</v>
          </cell>
          <cell r="N425">
            <v>0</v>
          </cell>
          <cell r="R425">
            <v>0</v>
          </cell>
          <cell r="V425">
            <v>0</v>
          </cell>
          <cell r="Z425">
            <v>0</v>
          </cell>
          <cell r="AW425" t="str">
            <v>#Error</v>
          </cell>
        </row>
        <row r="426">
          <cell r="F426">
            <v>0</v>
          </cell>
          <cell r="J426">
            <v>0</v>
          </cell>
          <cell r="N426">
            <v>0</v>
          </cell>
          <cell r="R426">
            <v>0</v>
          </cell>
          <cell r="V426">
            <v>0</v>
          </cell>
          <cell r="Z426">
            <v>0</v>
          </cell>
          <cell r="AW426" t="str">
            <v>#Error</v>
          </cell>
        </row>
        <row r="427">
          <cell r="F427">
            <v>0</v>
          </cell>
          <cell r="J427">
            <v>0</v>
          </cell>
          <cell r="N427">
            <v>0</v>
          </cell>
          <cell r="R427">
            <v>0</v>
          </cell>
          <cell r="V427">
            <v>0</v>
          </cell>
          <cell r="Z427">
            <v>0</v>
          </cell>
          <cell r="AW427" t="str">
            <v>#Error</v>
          </cell>
        </row>
        <row r="428">
          <cell r="F428">
            <v>0</v>
          </cell>
          <cell r="J428">
            <v>0</v>
          </cell>
          <cell r="N428">
            <v>0</v>
          </cell>
          <cell r="R428">
            <v>0</v>
          </cell>
          <cell r="V428">
            <v>0</v>
          </cell>
          <cell r="Z428">
            <v>0</v>
          </cell>
          <cell r="AW428" t="str">
            <v>#Error</v>
          </cell>
        </row>
        <row r="429">
          <cell r="F429">
            <v>0</v>
          </cell>
          <cell r="J429">
            <v>0</v>
          </cell>
          <cell r="N429">
            <v>0</v>
          </cell>
          <cell r="R429">
            <v>0</v>
          </cell>
          <cell r="V429">
            <v>0</v>
          </cell>
          <cell r="Z429">
            <v>0</v>
          </cell>
          <cell r="AW429" t="str">
            <v>#Error</v>
          </cell>
        </row>
        <row r="430">
          <cell r="F430">
            <v>0</v>
          </cell>
          <cell r="J430">
            <v>0</v>
          </cell>
          <cell r="N430">
            <v>0</v>
          </cell>
          <cell r="R430">
            <v>0</v>
          </cell>
          <cell r="V430">
            <v>0</v>
          </cell>
          <cell r="Z430">
            <v>0</v>
          </cell>
          <cell r="AW430" t="str">
            <v>#Error</v>
          </cell>
        </row>
        <row r="431">
          <cell r="F431">
            <v>0</v>
          </cell>
          <cell r="J431">
            <v>0</v>
          </cell>
          <cell r="N431">
            <v>0</v>
          </cell>
          <cell r="R431">
            <v>0</v>
          </cell>
          <cell r="V431">
            <v>0</v>
          </cell>
          <cell r="Z431">
            <v>0</v>
          </cell>
          <cell r="AW431" t="str">
            <v>#Error</v>
          </cell>
        </row>
        <row r="432">
          <cell r="F432">
            <v>0</v>
          </cell>
          <cell r="J432">
            <v>0</v>
          </cell>
          <cell r="N432">
            <v>0</v>
          </cell>
          <cell r="R432">
            <v>0</v>
          </cell>
          <cell r="V432">
            <v>0</v>
          </cell>
          <cell r="Z432">
            <v>0</v>
          </cell>
          <cell r="AW432" t="str">
            <v>#Error</v>
          </cell>
        </row>
        <row r="433">
          <cell r="F433">
            <v>0</v>
          </cell>
          <cell r="J433">
            <v>0</v>
          </cell>
          <cell r="N433">
            <v>0</v>
          </cell>
          <cell r="R433">
            <v>0</v>
          </cell>
          <cell r="V433">
            <v>0</v>
          </cell>
          <cell r="Z433">
            <v>0</v>
          </cell>
          <cell r="AW433" t="str">
            <v>#Error</v>
          </cell>
        </row>
        <row r="434">
          <cell r="F434">
            <v>0</v>
          </cell>
          <cell r="J434">
            <v>0</v>
          </cell>
          <cell r="N434">
            <v>0</v>
          </cell>
          <cell r="R434">
            <v>0</v>
          </cell>
          <cell r="V434">
            <v>0</v>
          </cell>
          <cell r="Z434">
            <v>0</v>
          </cell>
          <cell r="AW434" t="str">
            <v>#Error</v>
          </cell>
        </row>
        <row r="435">
          <cell r="F435">
            <v>80005</v>
          </cell>
          <cell r="J435">
            <v>80005</v>
          </cell>
          <cell r="N435">
            <v>80005</v>
          </cell>
          <cell r="R435">
            <v>0</v>
          </cell>
          <cell r="V435">
            <v>0</v>
          </cell>
          <cell r="Z435">
            <v>0</v>
          </cell>
          <cell r="AW435" t="str">
            <v>#Error</v>
          </cell>
        </row>
        <row r="436">
          <cell r="F436">
            <v>0</v>
          </cell>
          <cell r="J436">
            <v>0</v>
          </cell>
          <cell r="N436">
            <v>0</v>
          </cell>
          <cell r="R436">
            <v>0</v>
          </cell>
          <cell r="V436">
            <v>0</v>
          </cell>
          <cell r="Z436">
            <v>0</v>
          </cell>
          <cell r="AW436" t="str">
            <v>ITTS</v>
          </cell>
        </row>
        <row r="437">
          <cell r="F437">
            <v>0</v>
          </cell>
          <cell r="J437">
            <v>0</v>
          </cell>
          <cell r="N437">
            <v>0</v>
          </cell>
          <cell r="R437">
            <v>0</v>
          </cell>
          <cell r="V437">
            <v>0</v>
          </cell>
          <cell r="Z437">
            <v>0</v>
          </cell>
          <cell r="AW437" t="str">
            <v>#Error</v>
          </cell>
        </row>
        <row r="438">
          <cell r="F438">
            <v>0</v>
          </cell>
          <cell r="J438">
            <v>0</v>
          </cell>
          <cell r="N438">
            <v>0</v>
          </cell>
          <cell r="R438">
            <v>0</v>
          </cell>
          <cell r="V438">
            <v>0</v>
          </cell>
          <cell r="Z438">
            <v>0</v>
          </cell>
          <cell r="AW438" t="str">
            <v>#Error</v>
          </cell>
        </row>
        <row r="439">
          <cell r="F439">
            <v>0</v>
          </cell>
          <cell r="J439">
            <v>0</v>
          </cell>
          <cell r="N439">
            <v>0</v>
          </cell>
          <cell r="R439">
            <v>0</v>
          </cell>
          <cell r="V439">
            <v>0</v>
          </cell>
          <cell r="Z439">
            <v>0</v>
          </cell>
          <cell r="AW439" t="str">
            <v>#Error</v>
          </cell>
        </row>
        <row r="440">
          <cell r="F440">
            <v>0</v>
          </cell>
          <cell r="J440">
            <v>0</v>
          </cell>
          <cell r="N440">
            <v>0</v>
          </cell>
          <cell r="R440">
            <v>0</v>
          </cell>
          <cell r="V440">
            <v>0</v>
          </cell>
          <cell r="Z440">
            <v>0</v>
          </cell>
          <cell r="AW440" t="str">
            <v>#Error</v>
          </cell>
        </row>
        <row r="441">
          <cell r="F441">
            <v>0</v>
          </cell>
          <cell r="J441">
            <v>0</v>
          </cell>
          <cell r="N441">
            <v>0</v>
          </cell>
          <cell r="R441">
            <v>0</v>
          </cell>
          <cell r="V441">
            <v>0</v>
          </cell>
          <cell r="Z441">
            <v>0</v>
          </cell>
          <cell r="AW441" t="str">
            <v>#Error</v>
          </cell>
        </row>
        <row r="442">
          <cell r="F442">
            <v>0</v>
          </cell>
          <cell r="J442">
            <v>0</v>
          </cell>
          <cell r="N442">
            <v>0</v>
          </cell>
          <cell r="R442">
            <v>0</v>
          </cell>
          <cell r="V442">
            <v>0</v>
          </cell>
          <cell r="Z442">
            <v>0</v>
          </cell>
          <cell r="AW442" t="str">
            <v>#Error</v>
          </cell>
        </row>
        <row r="443">
          <cell r="F443">
            <v>0</v>
          </cell>
          <cell r="J443">
            <v>0</v>
          </cell>
          <cell r="N443">
            <v>0</v>
          </cell>
          <cell r="R443">
            <v>0</v>
          </cell>
          <cell r="V443">
            <v>0</v>
          </cell>
          <cell r="Z443">
            <v>0</v>
          </cell>
          <cell r="AW443" t="str">
            <v>#Error</v>
          </cell>
        </row>
        <row r="444">
          <cell r="F444">
            <v>0</v>
          </cell>
          <cell r="J444">
            <v>0</v>
          </cell>
          <cell r="N444">
            <v>0</v>
          </cell>
          <cell r="R444">
            <v>0</v>
          </cell>
          <cell r="V444">
            <v>0</v>
          </cell>
          <cell r="Z444">
            <v>0</v>
          </cell>
          <cell r="AW444" t="str">
            <v>#Error</v>
          </cell>
        </row>
        <row r="445">
          <cell r="F445">
            <v>0</v>
          </cell>
          <cell r="J445">
            <v>0</v>
          </cell>
          <cell r="N445">
            <v>0</v>
          </cell>
          <cell r="R445">
            <v>0</v>
          </cell>
          <cell r="V445">
            <v>0</v>
          </cell>
          <cell r="Z445">
            <v>0</v>
          </cell>
          <cell r="AW445" t="str">
            <v>#Error</v>
          </cell>
        </row>
        <row r="446">
          <cell r="F446">
            <v>0</v>
          </cell>
          <cell r="J446">
            <v>0</v>
          </cell>
          <cell r="N446">
            <v>0</v>
          </cell>
          <cell r="R446">
            <v>0</v>
          </cell>
          <cell r="V446">
            <v>0</v>
          </cell>
          <cell r="Z446">
            <v>0</v>
          </cell>
          <cell r="AW446" t="str">
            <v>#Error</v>
          </cell>
        </row>
        <row r="447">
          <cell r="F447">
            <v>0</v>
          </cell>
          <cell r="J447">
            <v>0</v>
          </cell>
          <cell r="N447">
            <v>0</v>
          </cell>
          <cell r="R447">
            <v>0</v>
          </cell>
          <cell r="V447">
            <v>0</v>
          </cell>
          <cell r="Z447">
            <v>0</v>
          </cell>
          <cell r="AW447" t="str">
            <v>#Error</v>
          </cell>
        </row>
        <row r="448">
          <cell r="F448">
            <v>0</v>
          </cell>
          <cell r="J448">
            <v>0</v>
          </cell>
          <cell r="N448">
            <v>0</v>
          </cell>
          <cell r="R448">
            <v>0</v>
          </cell>
          <cell r="V448">
            <v>0</v>
          </cell>
          <cell r="Z448">
            <v>0</v>
          </cell>
          <cell r="AW448" t="str">
            <v>#Error</v>
          </cell>
        </row>
        <row r="449">
          <cell r="F449">
            <v>0</v>
          </cell>
          <cell r="J449">
            <v>0</v>
          </cell>
          <cell r="N449">
            <v>0</v>
          </cell>
          <cell r="R449">
            <v>0</v>
          </cell>
          <cell r="V449">
            <v>0</v>
          </cell>
          <cell r="Z449">
            <v>0</v>
          </cell>
          <cell r="AW449" t="str">
            <v>#Error</v>
          </cell>
        </row>
        <row r="450">
          <cell r="F450">
            <v>0</v>
          </cell>
          <cell r="J450">
            <v>0</v>
          </cell>
          <cell r="N450">
            <v>0</v>
          </cell>
          <cell r="R450">
            <v>0</v>
          </cell>
          <cell r="V450">
            <v>0</v>
          </cell>
          <cell r="Z450">
            <v>0</v>
          </cell>
          <cell r="AW450" t="str">
            <v>#Error</v>
          </cell>
        </row>
        <row r="451">
          <cell r="F451">
            <v>0</v>
          </cell>
          <cell r="J451">
            <v>0</v>
          </cell>
          <cell r="N451">
            <v>0</v>
          </cell>
          <cell r="R451">
            <v>0</v>
          </cell>
          <cell r="V451">
            <v>0</v>
          </cell>
          <cell r="Z451">
            <v>0</v>
          </cell>
          <cell r="AW451" t="str">
            <v>#Error</v>
          </cell>
        </row>
        <row r="452">
          <cell r="F452">
            <v>0</v>
          </cell>
          <cell r="J452">
            <v>0</v>
          </cell>
          <cell r="N452">
            <v>0</v>
          </cell>
          <cell r="R452">
            <v>0</v>
          </cell>
          <cell r="V452">
            <v>0</v>
          </cell>
          <cell r="Z452">
            <v>0</v>
          </cell>
          <cell r="AW452" t="str">
            <v>#Error</v>
          </cell>
        </row>
        <row r="453">
          <cell r="F453">
            <v>0</v>
          </cell>
          <cell r="J453">
            <v>0</v>
          </cell>
          <cell r="N453">
            <v>0</v>
          </cell>
          <cell r="R453">
            <v>0</v>
          </cell>
          <cell r="V453">
            <v>0</v>
          </cell>
          <cell r="Z453">
            <v>0</v>
          </cell>
          <cell r="AW453" t="str">
            <v>#Error</v>
          </cell>
        </row>
        <row r="454">
          <cell r="F454">
            <v>0</v>
          </cell>
          <cell r="J454">
            <v>0</v>
          </cell>
          <cell r="N454">
            <v>0</v>
          </cell>
          <cell r="R454">
            <v>0</v>
          </cell>
          <cell r="V454">
            <v>0</v>
          </cell>
          <cell r="Z454">
            <v>0</v>
          </cell>
          <cell r="AW454" t="str">
            <v>EXCL</v>
          </cell>
        </row>
        <row r="455">
          <cell r="F455">
            <v>0</v>
          </cell>
          <cell r="J455">
            <v>0</v>
          </cell>
          <cell r="N455">
            <v>0</v>
          </cell>
          <cell r="R455">
            <v>0</v>
          </cell>
          <cell r="V455">
            <v>0</v>
          </cell>
          <cell r="Z455">
            <v>0</v>
          </cell>
          <cell r="AW455" t="str">
            <v>EXCL</v>
          </cell>
        </row>
        <row r="456">
          <cell r="F456">
            <v>0</v>
          </cell>
          <cell r="J456">
            <v>0</v>
          </cell>
          <cell r="N456">
            <v>0</v>
          </cell>
          <cell r="R456">
            <v>0</v>
          </cell>
          <cell r="V456">
            <v>0</v>
          </cell>
          <cell r="Z456">
            <v>0</v>
          </cell>
          <cell r="AW456" t="str">
            <v>#Error</v>
          </cell>
        </row>
        <row r="457">
          <cell r="F457">
            <v>0</v>
          </cell>
          <cell r="J457">
            <v>0</v>
          </cell>
          <cell r="N457">
            <v>0</v>
          </cell>
          <cell r="R457">
            <v>0</v>
          </cell>
          <cell r="V457">
            <v>0</v>
          </cell>
          <cell r="Z457">
            <v>0</v>
          </cell>
          <cell r="AW457" t="str">
            <v>#Error</v>
          </cell>
        </row>
        <row r="458">
          <cell r="F458">
            <v>0</v>
          </cell>
          <cell r="J458">
            <v>0</v>
          </cell>
          <cell r="N458">
            <v>0</v>
          </cell>
          <cell r="R458">
            <v>0</v>
          </cell>
          <cell r="V458">
            <v>0</v>
          </cell>
          <cell r="Z458">
            <v>0</v>
          </cell>
          <cell r="AW458" t="str">
            <v>#Error</v>
          </cell>
        </row>
        <row r="459">
          <cell r="F459">
            <v>0</v>
          </cell>
          <cell r="J459">
            <v>0</v>
          </cell>
          <cell r="N459">
            <v>0</v>
          </cell>
          <cell r="R459">
            <v>0</v>
          </cell>
          <cell r="V459">
            <v>0</v>
          </cell>
          <cell r="Z459">
            <v>0</v>
          </cell>
          <cell r="AW459" t="str">
            <v>#Error</v>
          </cell>
        </row>
        <row r="460">
          <cell r="F460">
            <v>0</v>
          </cell>
          <cell r="J460">
            <v>0</v>
          </cell>
          <cell r="N460">
            <v>0</v>
          </cell>
          <cell r="R460">
            <v>0</v>
          </cell>
          <cell r="V460">
            <v>0</v>
          </cell>
          <cell r="Z460">
            <v>0</v>
          </cell>
          <cell r="AW460" t="str">
            <v>EXCL</v>
          </cell>
        </row>
        <row r="461">
          <cell r="F461">
            <v>0</v>
          </cell>
          <cell r="J461">
            <v>0</v>
          </cell>
          <cell r="N461">
            <v>0</v>
          </cell>
          <cell r="R461">
            <v>0</v>
          </cell>
          <cell r="V461">
            <v>0</v>
          </cell>
          <cell r="Z461">
            <v>0</v>
          </cell>
          <cell r="AW461" t="str">
            <v>#Error</v>
          </cell>
        </row>
        <row r="462">
          <cell r="F462">
            <v>0</v>
          </cell>
          <cell r="J462">
            <v>0</v>
          </cell>
          <cell r="N462">
            <v>0</v>
          </cell>
          <cell r="R462">
            <v>0</v>
          </cell>
          <cell r="V462">
            <v>0</v>
          </cell>
          <cell r="Z462">
            <v>0</v>
          </cell>
          <cell r="AW462" t="str">
            <v>#Error</v>
          </cell>
        </row>
        <row r="463">
          <cell r="F463">
            <v>0</v>
          </cell>
          <cell r="J463">
            <v>0</v>
          </cell>
          <cell r="N463">
            <v>0</v>
          </cell>
          <cell r="R463">
            <v>0</v>
          </cell>
          <cell r="V463">
            <v>0</v>
          </cell>
          <cell r="Z463">
            <v>0</v>
          </cell>
          <cell r="AW463" t="str">
            <v>#Error</v>
          </cell>
        </row>
        <row r="464">
          <cell r="F464">
            <v>0</v>
          </cell>
          <cell r="J464">
            <v>0</v>
          </cell>
          <cell r="N464">
            <v>0</v>
          </cell>
          <cell r="R464">
            <v>0</v>
          </cell>
          <cell r="V464">
            <v>0</v>
          </cell>
          <cell r="Z464">
            <v>0</v>
          </cell>
          <cell r="AW464" t="str">
            <v>#Error</v>
          </cell>
        </row>
        <row r="465">
          <cell r="F465">
            <v>0</v>
          </cell>
          <cell r="J465">
            <v>0</v>
          </cell>
          <cell r="N465">
            <v>0</v>
          </cell>
          <cell r="R465">
            <v>0</v>
          </cell>
          <cell r="V465">
            <v>0</v>
          </cell>
          <cell r="Z465">
            <v>0</v>
          </cell>
          <cell r="AW465" t="str">
            <v>#Error</v>
          </cell>
        </row>
        <row r="466">
          <cell r="F466">
            <v>0</v>
          </cell>
          <cell r="J466">
            <v>0</v>
          </cell>
          <cell r="N466">
            <v>0</v>
          </cell>
          <cell r="R466">
            <v>0</v>
          </cell>
          <cell r="V466">
            <v>0</v>
          </cell>
          <cell r="Z466">
            <v>0</v>
          </cell>
          <cell r="AW466" t="str">
            <v>#Error</v>
          </cell>
        </row>
        <row r="467">
          <cell r="F467">
            <v>0</v>
          </cell>
          <cell r="J467">
            <v>0</v>
          </cell>
          <cell r="N467">
            <v>0</v>
          </cell>
          <cell r="R467">
            <v>0</v>
          </cell>
          <cell r="V467">
            <v>0</v>
          </cell>
          <cell r="Z467">
            <v>0</v>
          </cell>
          <cell r="AW467" t="str">
            <v>#Error</v>
          </cell>
        </row>
        <row r="468">
          <cell r="F468">
            <v>0</v>
          </cell>
          <cell r="J468">
            <v>0</v>
          </cell>
          <cell r="N468">
            <v>0</v>
          </cell>
          <cell r="R468">
            <v>0</v>
          </cell>
          <cell r="V468">
            <v>0</v>
          </cell>
          <cell r="Z468">
            <v>0</v>
          </cell>
          <cell r="AW468" t="str">
            <v>#Error</v>
          </cell>
        </row>
        <row r="469">
          <cell r="F469">
            <v>0</v>
          </cell>
          <cell r="J469">
            <v>0</v>
          </cell>
          <cell r="N469">
            <v>0</v>
          </cell>
          <cell r="R469">
            <v>0</v>
          </cell>
          <cell r="V469">
            <v>0</v>
          </cell>
          <cell r="Z469">
            <v>0</v>
          </cell>
          <cell r="AW469" t="str">
            <v>#Error</v>
          </cell>
        </row>
        <row r="470">
          <cell r="F470">
            <v>0</v>
          </cell>
          <cell r="J470">
            <v>0</v>
          </cell>
          <cell r="N470">
            <v>0</v>
          </cell>
          <cell r="R470">
            <v>0</v>
          </cell>
          <cell r="V470">
            <v>0</v>
          </cell>
          <cell r="Z470">
            <v>0</v>
          </cell>
          <cell r="AW470" t="str">
            <v>#Error</v>
          </cell>
        </row>
        <row r="471">
          <cell r="F471">
            <v>0</v>
          </cell>
          <cell r="J471">
            <v>0</v>
          </cell>
          <cell r="N471">
            <v>0</v>
          </cell>
          <cell r="R471">
            <v>0</v>
          </cell>
          <cell r="V471">
            <v>0</v>
          </cell>
          <cell r="Z471">
            <v>0</v>
          </cell>
          <cell r="AW471" t="str">
            <v>#Error</v>
          </cell>
        </row>
        <row r="472">
          <cell r="F472">
            <v>0</v>
          </cell>
          <cell r="J472">
            <v>0</v>
          </cell>
          <cell r="N472">
            <v>0</v>
          </cell>
          <cell r="R472">
            <v>0</v>
          </cell>
          <cell r="V472">
            <v>0</v>
          </cell>
          <cell r="Z472">
            <v>0</v>
          </cell>
          <cell r="AW472" t="str">
            <v>#Error</v>
          </cell>
        </row>
        <row r="473">
          <cell r="F473">
            <v>0</v>
          </cell>
          <cell r="J473">
            <v>0</v>
          </cell>
          <cell r="N473">
            <v>0</v>
          </cell>
          <cell r="R473">
            <v>0</v>
          </cell>
          <cell r="V473">
            <v>0</v>
          </cell>
          <cell r="Z473">
            <v>0</v>
          </cell>
          <cell r="AW473" t="str">
            <v>#Error</v>
          </cell>
        </row>
        <row r="474">
          <cell r="F474">
            <v>0</v>
          </cell>
          <cell r="J474">
            <v>0</v>
          </cell>
          <cell r="N474">
            <v>0</v>
          </cell>
          <cell r="R474">
            <v>0</v>
          </cell>
          <cell r="V474">
            <v>0</v>
          </cell>
          <cell r="Z474">
            <v>0</v>
          </cell>
          <cell r="AW474" t="str">
            <v>#Error</v>
          </cell>
        </row>
        <row r="475">
          <cell r="F475">
            <v>0</v>
          </cell>
          <cell r="J475">
            <v>0</v>
          </cell>
          <cell r="N475">
            <v>0</v>
          </cell>
          <cell r="R475">
            <v>0</v>
          </cell>
          <cell r="V475">
            <v>0</v>
          </cell>
          <cell r="Z475">
            <v>0</v>
          </cell>
          <cell r="AW475" t="str">
            <v>#Error</v>
          </cell>
        </row>
        <row r="476">
          <cell r="F476">
            <v>0</v>
          </cell>
          <cell r="J476">
            <v>0</v>
          </cell>
          <cell r="N476">
            <v>0</v>
          </cell>
          <cell r="R476">
            <v>0</v>
          </cell>
          <cell r="V476">
            <v>0</v>
          </cell>
          <cell r="Z476">
            <v>0</v>
          </cell>
          <cell r="AW476" t="str">
            <v>#Error</v>
          </cell>
        </row>
        <row r="477">
          <cell r="F477">
            <v>0</v>
          </cell>
          <cell r="J477">
            <v>0</v>
          </cell>
          <cell r="N477">
            <v>0</v>
          </cell>
          <cell r="R477">
            <v>0</v>
          </cell>
          <cell r="V477">
            <v>0</v>
          </cell>
          <cell r="Z477">
            <v>0</v>
          </cell>
          <cell r="AW477" t="str">
            <v>#Error</v>
          </cell>
        </row>
        <row r="478">
          <cell r="F478">
            <v>0</v>
          </cell>
          <cell r="J478">
            <v>0</v>
          </cell>
          <cell r="N478">
            <v>0</v>
          </cell>
          <cell r="R478">
            <v>0</v>
          </cell>
          <cell r="V478">
            <v>0</v>
          </cell>
          <cell r="Z478">
            <v>0</v>
          </cell>
          <cell r="AW478" t="str">
            <v>#Error</v>
          </cell>
        </row>
        <row r="479">
          <cell r="F479">
            <v>0</v>
          </cell>
          <cell r="J479">
            <v>0</v>
          </cell>
          <cell r="N479">
            <v>0</v>
          </cell>
          <cell r="R479">
            <v>0</v>
          </cell>
          <cell r="V479">
            <v>0</v>
          </cell>
          <cell r="Z479">
            <v>0</v>
          </cell>
          <cell r="AW479" t="str">
            <v>#Error</v>
          </cell>
        </row>
        <row r="480">
          <cell r="F480">
            <v>0</v>
          </cell>
          <cell r="J480">
            <v>0</v>
          </cell>
          <cell r="N480">
            <v>0</v>
          </cell>
          <cell r="R480">
            <v>0</v>
          </cell>
          <cell r="V480">
            <v>0</v>
          </cell>
          <cell r="Z480">
            <v>0</v>
          </cell>
          <cell r="AW480" t="str">
            <v>#Error</v>
          </cell>
        </row>
        <row r="481">
          <cell r="F481">
            <v>0</v>
          </cell>
          <cell r="J481">
            <v>0</v>
          </cell>
          <cell r="N481">
            <v>0</v>
          </cell>
          <cell r="R481">
            <v>0</v>
          </cell>
          <cell r="V481">
            <v>0</v>
          </cell>
          <cell r="Z481">
            <v>0</v>
          </cell>
          <cell r="AW481" t="str">
            <v>#Error</v>
          </cell>
        </row>
        <row r="482">
          <cell r="F482">
            <v>0</v>
          </cell>
          <cell r="J482">
            <v>0</v>
          </cell>
          <cell r="N482">
            <v>0</v>
          </cell>
          <cell r="R482">
            <v>0</v>
          </cell>
          <cell r="V482">
            <v>0</v>
          </cell>
          <cell r="Z482">
            <v>0</v>
          </cell>
          <cell r="AW482" t="str">
            <v>#Error</v>
          </cell>
        </row>
        <row r="483">
          <cell r="F483">
            <v>0</v>
          </cell>
          <cell r="J483">
            <v>0</v>
          </cell>
          <cell r="N483">
            <v>0</v>
          </cell>
          <cell r="R483">
            <v>0</v>
          </cell>
          <cell r="V483">
            <v>0</v>
          </cell>
          <cell r="Z483">
            <v>0</v>
          </cell>
          <cell r="AW483" t="str">
            <v>#Error</v>
          </cell>
        </row>
        <row r="484">
          <cell r="F484">
            <v>0</v>
          </cell>
          <cell r="J484">
            <v>0</v>
          </cell>
          <cell r="N484">
            <v>0</v>
          </cell>
          <cell r="R484">
            <v>0</v>
          </cell>
          <cell r="V484">
            <v>0</v>
          </cell>
          <cell r="Z484">
            <v>0</v>
          </cell>
          <cell r="AW484" t="str">
            <v>#Error</v>
          </cell>
        </row>
        <row r="485">
          <cell r="F485">
            <v>0</v>
          </cell>
          <cell r="J485">
            <v>0</v>
          </cell>
          <cell r="N485">
            <v>0</v>
          </cell>
          <cell r="R485">
            <v>0</v>
          </cell>
          <cell r="V485">
            <v>0</v>
          </cell>
          <cell r="Z485">
            <v>0</v>
          </cell>
          <cell r="AW485" t="str">
            <v>#Error</v>
          </cell>
        </row>
        <row r="486">
          <cell r="F486">
            <v>0</v>
          </cell>
          <cell r="J486">
            <v>0</v>
          </cell>
          <cell r="N486">
            <v>0</v>
          </cell>
          <cell r="R486">
            <v>0</v>
          </cell>
          <cell r="V486">
            <v>0</v>
          </cell>
          <cell r="Z486">
            <v>0</v>
          </cell>
          <cell r="AW486" t="str">
            <v>#Error</v>
          </cell>
        </row>
        <row r="487">
          <cell r="F487">
            <v>0</v>
          </cell>
          <cell r="J487">
            <v>0</v>
          </cell>
          <cell r="N487">
            <v>0</v>
          </cell>
          <cell r="R487">
            <v>0</v>
          </cell>
          <cell r="V487">
            <v>0</v>
          </cell>
          <cell r="Z487">
            <v>0</v>
          </cell>
          <cell r="AW487" t="str">
            <v>#Error</v>
          </cell>
        </row>
        <row r="488">
          <cell r="F488">
            <v>0</v>
          </cell>
          <cell r="J488">
            <v>0</v>
          </cell>
          <cell r="N488">
            <v>0</v>
          </cell>
          <cell r="R488">
            <v>0</v>
          </cell>
          <cell r="V488">
            <v>0</v>
          </cell>
          <cell r="Z488">
            <v>0</v>
          </cell>
          <cell r="AW488" t="str">
            <v>#Error</v>
          </cell>
        </row>
        <row r="489">
          <cell r="F489">
            <v>0</v>
          </cell>
          <cell r="J489">
            <v>0</v>
          </cell>
          <cell r="N489">
            <v>0</v>
          </cell>
          <cell r="R489">
            <v>0</v>
          </cell>
          <cell r="V489">
            <v>0</v>
          </cell>
          <cell r="Z489">
            <v>0</v>
          </cell>
          <cell r="AW489" t="str">
            <v>#Error</v>
          </cell>
        </row>
        <row r="490">
          <cell r="F490">
            <v>0</v>
          </cell>
          <cell r="J490">
            <v>0</v>
          </cell>
          <cell r="N490">
            <v>0</v>
          </cell>
          <cell r="R490">
            <v>0</v>
          </cell>
          <cell r="V490">
            <v>0</v>
          </cell>
          <cell r="Z490">
            <v>0</v>
          </cell>
          <cell r="AW490" t="str">
            <v>#Error</v>
          </cell>
        </row>
        <row r="491">
          <cell r="F491">
            <v>0</v>
          </cell>
          <cell r="J491">
            <v>0</v>
          </cell>
          <cell r="N491">
            <v>0</v>
          </cell>
          <cell r="R491">
            <v>0</v>
          </cell>
          <cell r="V491">
            <v>0</v>
          </cell>
          <cell r="Z491">
            <v>0</v>
          </cell>
          <cell r="AW491" t="str">
            <v>#Error</v>
          </cell>
        </row>
        <row r="492">
          <cell r="F492">
            <v>0</v>
          </cell>
          <cell r="J492">
            <v>0</v>
          </cell>
          <cell r="N492">
            <v>0</v>
          </cell>
          <cell r="R492">
            <v>0</v>
          </cell>
          <cell r="V492">
            <v>0</v>
          </cell>
          <cell r="Z492">
            <v>0</v>
          </cell>
          <cell r="AW492" t="str">
            <v>#Error</v>
          </cell>
        </row>
        <row r="493">
          <cell r="F493">
            <v>0</v>
          </cell>
          <cell r="J493">
            <v>0</v>
          </cell>
          <cell r="N493">
            <v>0</v>
          </cell>
          <cell r="R493">
            <v>0</v>
          </cell>
          <cell r="V493">
            <v>0</v>
          </cell>
          <cell r="Z493">
            <v>0</v>
          </cell>
          <cell r="AW493" t="str">
            <v>#Error</v>
          </cell>
        </row>
        <row r="494">
          <cell r="F494">
            <v>0</v>
          </cell>
          <cell r="J494">
            <v>0</v>
          </cell>
          <cell r="N494">
            <v>0</v>
          </cell>
          <cell r="R494">
            <v>0</v>
          </cell>
          <cell r="V494">
            <v>0</v>
          </cell>
          <cell r="Z494">
            <v>0</v>
          </cell>
          <cell r="AW494" t="str">
            <v>#Error</v>
          </cell>
        </row>
        <row r="495">
          <cell r="F495">
            <v>0</v>
          </cell>
          <cell r="J495">
            <v>0</v>
          </cell>
          <cell r="N495">
            <v>0</v>
          </cell>
          <cell r="R495">
            <v>0</v>
          </cell>
          <cell r="V495">
            <v>0</v>
          </cell>
          <cell r="Z495">
            <v>0</v>
          </cell>
          <cell r="AW495" t="str">
            <v>#Error</v>
          </cell>
        </row>
        <row r="496">
          <cell r="F496">
            <v>0</v>
          </cell>
          <cell r="J496">
            <v>0</v>
          </cell>
          <cell r="N496">
            <v>0</v>
          </cell>
          <cell r="R496">
            <v>0</v>
          </cell>
          <cell r="V496">
            <v>0</v>
          </cell>
          <cell r="Z496">
            <v>0</v>
          </cell>
          <cell r="AW496" t="str">
            <v>#Error</v>
          </cell>
        </row>
        <row r="497">
          <cell r="F497">
            <v>0</v>
          </cell>
          <cell r="J497">
            <v>0</v>
          </cell>
          <cell r="N497">
            <v>0</v>
          </cell>
          <cell r="R497">
            <v>0</v>
          </cell>
          <cell r="V497">
            <v>0</v>
          </cell>
          <cell r="Z497">
            <v>0</v>
          </cell>
          <cell r="AW497" t="str">
            <v>#Error</v>
          </cell>
        </row>
        <row r="498">
          <cell r="F498">
            <v>0</v>
          </cell>
          <cell r="J498">
            <v>0</v>
          </cell>
          <cell r="N498">
            <v>0</v>
          </cell>
          <cell r="R498">
            <v>0</v>
          </cell>
          <cell r="V498">
            <v>0</v>
          </cell>
          <cell r="Z498">
            <v>0</v>
          </cell>
          <cell r="AW498" t="str">
            <v>#Error</v>
          </cell>
        </row>
        <row r="499">
          <cell r="F499">
            <v>0</v>
          </cell>
          <cell r="J499">
            <v>0</v>
          </cell>
          <cell r="N499">
            <v>0</v>
          </cell>
          <cell r="R499">
            <v>0</v>
          </cell>
          <cell r="V499">
            <v>0</v>
          </cell>
          <cell r="Z499">
            <v>0</v>
          </cell>
          <cell r="AW499" t="str">
            <v>#Error</v>
          </cell>
        </row>
        <row r="500">
          <cell r="F500">
            <v>0</v>
          </cell>
          <cell r="J500">
            <v>0</v>
          </cell>
          <cell r="N500">
            <v>0</v>
          </cell>
          <cell r="R500">
            <v>0</v>
          </cell>
          <cell r="V500">
            <v>0</v>
          </cell>
          <cell r="Z500">
            <v>0</v>
          </cell>
          <cell r="AW500" t="str">
            <v>#Error</v>
          </cell>
        </row>
        <row r="501">
          <cell r="F501">
            <v>0</v>
          </cell>
          <cell r="J501">
            <v>0</v>
          </cell>
          <cell r="N501">
            <v>0</v>
          </cell>
          <cell r="R501">
            <v>0</v>
          </cell>
          <cell r="V501">
            <v>0</v>
          </cell>
          <cell r="Z501">
            <v>0</v>
          </cell>
          <cell r="AW501" t="str">
            <v>#Error</v>
          </cell>
        </row>
        <row r="502">
          <cell r="F502">
            <v>0</v>
          </cell>
          <cell r="J502">
            <v>0</v>
          </cell>
          <cell r="N502">
            <v>0</v>
          </cell>
          <cell r="R502">
            <v>0</v>
          </cell>
          <cell r="V502">
            <v>0</v>
          </cell>
          <cell r="Z502">
            <v>0</v>
          </cell>
          <cell r="AW502" t="str">
            <v>#Error</v>
          </cell>
        </row>
        <row r="503">
          <cell r="F503">
            <v>0</v>
          </cell>
          <cell r="J503">
            <v>0</v>
          </cell>
          <cell r="N503">
            <v>0</v>
          </cell>
          <cell r="R503">
            <v>0</v>
          </cell>
          <cell r="V503">
            <v>0</v>
          </cell>
          <cell r="Z503">
            <v>0</v>
          </cell>
          <cell r="AW503" t="str">
            <v>#Error</v>
          </cell>
        </row>
        <row r="504">
          <cell r="F504">
            <v>0</v>
          </cell>
          <cell r="J504">
            <v>0</v>
          </cell>
          <cell r="N504">
            <v>0</v>
          </cell>
          <cell r="R504">
            <v>0</v>
          </cell>
          <cell r="V504">
            <v>0</v>
          </cell>
          <cell r="Z504">
            <v>0</v>
          </cell>
          <cell r="AW504" t="str">
            <v>#Error</v>
          </cell>
        </row>
        <row r="505">
          <cell r="F505">
            <v>0</v>
          </cell>
          <cell r="J505">
            <v>0</v>
          </cell>
          <cell r="N505">
            <v>0</v>
          </cell>
          <cell r="R505">
            <v>0</v>
          </cell>
          <cell r="V505">
            <v>0</v>
          </cell>
          <cell r="Z505">
            <v>0</v>
          </cell>
          <cell r="AW505" t="str">
            <v>#Error</v>
          </cell>
        </row>
        <row r="506">
          <cell r="F506">
            <v>0</v>
          </cell>
          <cell r="J506">
            <v>0</v>
          </cell>
          <cell r="N506">
            <v>0</v>
          </cell>
          <cell r="R506">
            <v>0</v>
          </cell>
          <cell r="V506">
            <v>0</v>
          </cell>
          <cell r="Z506">
            <v>0</v>
          </cell>
          <cell r="AW506" t="str">
            <v>#Error</v>
          </cell>
        </row>
        <row r="507">
          <cell r="F507">
            <v>0</v>
          </cell>
          <cell r="J507">
            <v>0</v>
          </cell>
          <cell r="N507">
            <v>0</v>
          </cell>
          <cell r="R507">
            <v>0</v>
          </cell>
          <cell r="V507">
            <v>0</v>
          </cell>
          <cell r="Z507">
            <v>0</v>
          </cell>
          <cell r="AW507" t="str">
            <v>#Error</v>
          </cell>
        </row>
        <row r="508">
          <cell r="F508">
            <v>0</v>
          </cell>
          <cell r="J508">
            <v>0</v>
          </cell>
          <cell r="N508">
            <v>0</v>
          </cell>
          <cell r="R508">
            <v>0</v>
          </cell>
          <cell r="V508">
            <v>0</v>
          </cell>
          <cell r="Z508">
            <v>0</v>
          </cell>
          <cell r="AW508" t="str">
            <v>#Error</v>
          </cell>
        </row>
        <row r="509">
          <cell r="F509">
            <v>0</v>
          </cell>
          <cell r="J509">
            <v>0</v>
          </cell>
          <cell r="N509">
            <v>0</v>
          </cell>
          <cell r="R509">
            <v>0</v>
          </cell>
          <cell r="V509">
            <v>0</v>
          </cell>
          <cell r="Z509">
            <v>0</v>
          </cell>
          <cell r="AW509" t="str">
            <v>#Error</v>
          </cell>
        </row>
        <row r="510">
          <cell r="F510">
            <v>0</v>
          </cell>
          <cell r="J510">
            <v>0</v>
          </cell>
          <cell r="N510">
            <v>0</v>
          </cell>
          <cell r="R510">
            <v>0</v>
          </cell>
          <cell r="V510">
            <v>0</v>
          </cell>
          <cell r="Z510">
            <v>0</v>
          </cell>
          <cell r="AW510" t="str">
            <v>#Error</v>
          </cell>
        </row>
        <row r="511">
          <cell r="F511">
            <v>0</v>
          </cell>
          <cell r="J511">
            <v>0</v>
          </cell>
          <cell r="N511">
            <v>0</v>
          </cell>
          <cell r="R511">
            <v>0</v>
          </cell>
          <cell r="V511">
            <v>0</v>
          </cell>
          <cell r="Z511">
            <v>0</v>
          </cell>
          <cell r="AW511" t="str">
            <v>#Error</v>
          </cell>
        </row>
        <row r="512">
          <cell r="F512">
            <v>0</v>
          </cell>
          <cell r="J512">
            <v>0</v>
          </cell>
          <cell r="N512">
            <v>0</v>
          </cell>
          <cell r="R512">
            <v>0</v>
          </cell>
          <cell r="V512">
            <v>0</v>
          </cell>
          <cell r="Z512">
            <v>0</v>
          </cell>
          <cell r="AW512" t="str">
            <v>#Error</v>
          </cell>
        </row>
        <row r="513">
          <cell r="F513">
            <v>0</v>
          </cell>
          <cell r="J513">
            <v>0</v>
          </cell>
          <cell r="N513">
            <v>0</v>
          </cell>
          <cell r="R513">
            <v>0</v>
          </cell>
          <cell r="V513">
            <v>0</v>
          </cell>
          <cell r="Z513">
            <v>0</v>
          </cell>
          <cell r="AW513" t="str">
            <v>#Error</v>
          </cell>
        </row>
        <row r="514">
          <cell r="F514">
            <v>0</v>
          </cell>
          <cell r="J514">
            <v>0</v>
          </cell>
          <cell r="N514">
            <v>0</v>
          </cell>
          <cell r="R514">
            <v>0</v>
          </cell>
          <cell r="V514">
            <v>0</v>
          </cell>
          <cell r="Z514">
            <v>0</v>
          </cell>
          <cell r="AW514" t="str">
            <v>#Error</v>
          </cell>
        </row>
        <row r="515">
          <cell r="F515">
            <v>0</v>
          </cell>
          <cell r="J515">
            <v>0</v>
          </cell>
          <cell r="N515">
            <v>0</v>
          </cell>
          <cell r="R515">
            <v>0</v>
          </cell>
          <cell r="V515">
            <v>0</v>
          </cell>
          <cell r="Z515">
            <v>0</v>
          </cell>
          <cell r="AW515" t="str">
            <v>#Error</v>
          </cell>
        </row>
        <row r="516">
          <cell r="F516">
            <v>0</v>
          </cell>
          <cell r="J516">
            <v>0</v>
          </cell>
          <cell r="N516">
            <v>0</v>
          </cell>
          <cell r="R516">
            <v>0</v>
          </cell>
          <cell r="V516">
            <v>0</v>
          </cell>
          <cell r="Z516">
            <v>0</v>
          </cell>
          <cell r="AW516" t="str">
            <v>#Error</v>
          </cell>
        </row>
        <row r="517">
          <cell r="F517">
            <v>0</v>
          </cell>
          <cell r="J517">
            <v>0</v>
          </cell>
          <cell r="N517">
            <v>0</v>
          </cell>
          <cell r="R517">
            <v>0</v>
          </cell>
          <cell r="V517">
            <v>0</v>
          </cell>
          <cell r="Z517">
            <v>0</v>
          </cell>
          <cell r="AW517" t="str">
            <v>#Error</v>
          </cell>
        </row>
        <row r="518">
          <cell r="F518">
            <v>0</v>
          </cell>
          <cell r="J518">
            <v>0</v>
          </cell>
          <cell r="N518">
            <v>0</v>
          </cell>
          <cell r="R518">
            <v>0</v>
          </cell>
          <cell r="V518">
            <v>0</v>
          </cell>
          <cell r="Z518">
            <v>0</v>
          </cell>
          <cell r="AW518" t="str">
            <v>#Error</v>
          </cell>
        </row>
        <row r="519">
          <cell r="F519">
            <v>0</v>
          </cell>
          <cell r="J519">
            <v>0</v>
          </cell>
          <cell r="N519">
            <v>0</v>
          </cell>
          <cell r="R519">
            <v>0</v>
          </cell>
          <cell r="V519">
            <v>0</v>
          </cell>
          <cell r="Z519">
            <v>0</v>
          </cell>
          <cell r="AW519" t="str">
            <v>#Error</v>
          </cell>
        </row>
        <row r="520">
          <cell r="F520">
            <v>0</v>
          </cell>
          <cell r="J520">
            <v>0</v>
          </cell>
          <cell r="N520">
            <v>0</v>
          </cell>
          <cell r="R520">
            <v>0</v>
          </cell>
          <cell r="V520">
            <v>0</v>
          </cell>
          <cell r="Z520">
            <v>0</v>
          </cell>
          <cell r="AW520" t="str">
            <v>#Error</v>
          </cell>
        </row>
        <row r="521">
          <cell r="F521">
            <v>0</v>
          </cell>
          <cell r="J521">
            <v>0</v>
          </cell>
          <cell r="N521">
            <v>0</v>
          </cell>
          <cell r="R521">
            <v>0</v>
          </cell>
          <cell r="V521">
            <v>0</v>
          </cell>
          <cell r="Z521">
            <v>0</v>
          </cell>
          <cell r="AW521" t="str">
            <v>#Error</v>
          </cell>
        </row>
        <row r="522">
          <cell r="F522">
            <v>0</v>
          </cell>
          <cell r="J522">
            <v>0</v>
          </cell>
          <cell r="N522">
            <v>0</v>
          </cell>
          <cell r="R522">
            <v>0</v>
          </cell>
          <cell r="V522">
            <v>0</v>
          </cell>
          <cell r="Z522">
            <v>0</v>
          </cell>
          <cell r="AW522" t="str">
            <v>#Error</v>
          </cell>
        </row>
        <row r="523">
          <cell r="F523">
            <v>0</v>
          </cell>
          <cell r="J523">
            <v>0</v>
          </cell>
          <cell r="N523">
            <v>0</v>
          </cell>
          <cell r="R523">
            <v>0</v>
          </cell>
          <cell r="V523">
            <v>0</v>
          </cell>
          <cell r="Z523">
            <v>0</v>
          </cell>
          <cell r="AW523" t="str">
            <v>#Error</v>
          </cell>
        </row>
        <row r="524">
          <cell r="F524">
            <v>0</v>
          </cell>
          <cell r="J524">
            <v>0</v>
          </cell>
          <cell r="N524">
            <v>0</v>
          </cell>
          <cell r="R524">
            <v>0</v>
          </cell>
          <cell r="V524">
            <v>0</v>
          </cell>
          <cell r="Z524">
            <v>0</v>
          </cell>
          <cell r="AW524" t="str">
            <v>#Error</v>
          </cell>
        </row>
        <row r="525">
          <cell r="F525">
            <v>0</v>
          </cell>
          <cell r="J525">
            <v>0</v>
          </cell>
          <cell r="N525">
            <v>0</v>
          </cell>
          <cell r="R525">
            <v>0</v>
          </cell>
          <cell r="V525">
            <v>0</v>
          </cell>
          <cell r="Z525">
            <v>0</v>
          </cell>
          <cell r="AW525" t="str">
            <v>#Error</v>
          </cell>
        </row>
        <row r="526">
          <cell r="F526">
            <v>0</v>
          </cell>
          <cell r="J526">
            <v>0</v>
          </cell>
          <cell r="N526">
            <v>0</v>
          </cell>
          <cell r="R526">
            <v>0</v>
          </cell>
          <cell r="V526">
            <v>0</v>
          </cell>
          <cell r="Z526">
            <v>0</v>
          </cell>
          <cell r="AW526" t="str">
            <v>#Error</v>
          </cell>
        </row>
        <row r="527">
          <cell r="F527">
            <v>0</v>
          </cell>
          <cell r="J527">
            <v>0</v>
          </cell>
          <cell r="N527">
            <v>0</v>
          </cell>
          <cell r="R527">
            <v>0</v>
          </cell>
          <cell r="V527">
            <v>0</v>
          </cell>
          <cell r="Z527">
            <v>0</v>
          </cell>
          <cell r="AW527" t="str">
            <v>#Error</v>
          </cell>
        </row>
        <row r="528">
          <cell r="F528">
            <v>0</v>
          </cell>
          <cell r="J528">
            <v>0</v>
          </cell>
          <cell r="N528">
            <v>0</v>
          </cell>
          <cell r="R528">
            <v>0</v>
          </cell>
          <cell r="V528">
            <v>0</v>
          </cell>
          <cell r="Z528">
            <v>0</v>
          </cell>
          <cell r="AW528" t="str">
            <v>#Error</v>
          </cell>
        </row>
        <row r="529">
          <cell r="F529">
            <v>0</v>
          </cell>
          <cell r="J529">
            <v>0</v>
          </cell>
          <cell r="N529">
            <v>0</v>
          </cell>
          <cell r="R529">
            <v>0</v>
          </cell>
          <cell r="V529">
            <v>0</v>
          </cell>
          <cell r="Z529">
            <v>0</v>
          </cell>
          <cell r="AW529" t="str">
            <v>#Error</v>
          </cell>
        </row>
        <row r="530">
          <cell r="F530">
            <v>0</v>
          </cell>
          <cell r="J530">
            <v>0</v>
          </cell>
          <cell r="N530">
            <v>0</v>
          </cell>
          <cell r="R530">
            <v>0</v>
          </cell>
          <cell r="V530">
            <v>0</v>
          </cell>
          <cell r="Z530">
            <v>0</v>
          </cell>
          <cell r="AW530" t="str">
            <v>#Error</v>
          </cell>
        </row>
        <row r="531">
          <cell r="F531">
            <v>0</v>
          </cell>
          <cell r="J531">
            <v>0</v>
          </cell>
          <cell r="N531">
            <v>0</v>
          </cell>
          <cell r="R531">
            <v>0</v>
          </cell>
          <cell r="V531">
            <v>0</v>
          </cell>
          <cell r="Z531">
            <v>0</v>
          </cell>
          <cell r="AW531" t="str">
            <v>#Error</v>
          </cell>
        </row>
        <row r="532">
          <cell r="F532">
            <v>0</v>
          </cell>
          <cell r="J532">
            <v>0</v>
          </cell>
          <cell r="N532">
            <v>0</v>
          </cell>
          <cell r="R532">
            <v>0</v>
          </cell>
          <cell r="V532">
            <v>0</v>
          </cell>
          <cell r="Z532">
            <v>0</v>
          </cell>
          <cell r="AW532" t="str">
            <v>#Error</v>
          </cell>
        </row>
        <row r="533">
          <cell r="F533">
            <v>0</v>
          </cell>
          <cell r="J533">
            <v>0</v>
          </cell>
          <cell r="N533">
            <v>0</v>
          </cell>
          <cell r="R533">
            <v>0</v>
          </cell>
          <cell r="V533">
            <v>0</v>
          </cell>
          <cell r="Z533">
            <v>0</v>
          </cell>
          <cell r="AW533" t="str">
            <v>#Error</v>
          </cell>
        </row>
        <row r="534">
          <cell r="F534">
            <v>0</v>
          </cell>
          <cell r="J534">
            <v>0</v>
          </cell>
          <cell r="N534">
            <v>0</v>
          </cell>
          <cell r="R534">
            <v>0</v>
          </cell>
          <cell r="V534">
            <v>0</v>
          </cell>
          <cell r="Z534">
            <v>0</v>
          </cell>
          <cell r="AW534">
            <v>0</v>
          </cell>
        </row>
        <row r="535">
          <cell r="F535">
            <v>0</v>
          </cell>
          <cell r="J535">
            <v>0</v>
          </cell>
          <cell r="N535">
            <v>0</v>
          </cell>
          <cell r="R535">
            <v>0</v>
          </cell>
          <cell r="V535">
            <v>0</v>
          </cell>
          <cell r="Z535">
            <v>0</v>
          </cell>
          <cell r="AW535" t="str">
            <v>PFOLDX</v>
          </cell>
        </row>
        <row r="536">
          <cell r="F536">
            <v>0</v>
          </cell>
          <cell r="J536">
            <v>0</v>
          </cell>
          <cell r="N536">
            <v>0</v>
          </cell>
          <cell r="R536">
            <v>0</v>
          </cell>
          <cell r="V536">
            <v>0</v>
          </cell>
          <cell r="Z536">
            <v>0</v>
          </cell>
          <cell r="AW536">
            <v>0</v>
          </cell>
        </row>
        <row r="537">
          <cell r="F537">
            <v>0</v>
          </cell>
          <cell r="J537">
            <v>0</v>
          </cell>
          <cell r="N537">
            <v>0</v>
          </cell>
          <cell r="R537">
            <v>0</v>
          </cell>
          <cell r="V537">
            <v>0</v>
          </cell>
          <cell r="Z537">
            <v>0</v>
          </cell>
          <cell r="AW537">
            <v>0</v>
          </cell>
        </row>
        <row r="538">
          <cell r="F538">
            <v>0</v>
          </cell>
          <cell r="J538">
            <v>0</v>
          </cell>
          <cell r="N538">
            <v>0</v>
          </cell>
          <cell r="R538">
            <v>0</v>
          </cell>
          <cell r="V538">
            <v>0</v>
          </cell>
          <cell r="Z538">
            <v>0</v>
          </cell>
          <cell r="AW538">
            <v>0</v>
          </cell>
        </row>
        <row r="539">
          <cell r="F539">
            <v>0</v>
          </cell>
          <cell r="J539">
            <v>0</v>
          </cell>
          <cell r="N539">
            <v>0</v>
          </cell>
          <cell r="R539">
            <v>0</v>
          </cell>
          <cell r="V539">
            <v>0</v>
          </cell>
          <cell r="Z539">
            <v>0</v>
          </cell>
          <cell r="AW539">
            <v>0</v>
          </cell>
        </row>
        <row r="540">
          <cell r="F540">
            <v>0</v>
          </cell>
          <cell r="J540">
            <v>0</v>
          </cell>
          <cell r="N540">
            <v>0</v>
          </cell>
          <cell r="R540">
            <v>0</v>
          </cell>
          <cell r="V540">
            <v>0</v>
          </cell>
          <cell r="Z540">
            <v>0</v>
          </cell>
          <cell r="AW540">
            <v>0</v>
          </cell>
        </row>
        <row r="541">
          <cell r="F541">
            <v>301632.27974485123</v>
          </cell>
          <cell r="J541">
            <v>301632.27974485123</v>
          </cell>
          <cell r="N541">
            <v>301632.27974485123</v>
          </cell>
          <cell r="R541">
            <v>0</v>
          </cell>
          <cell r="V541">
            <v>0</v>
          </cell>
          <cell r="Z541">
            <v>0</v>
          </cell>
          <cell r="AW541" t="str">
            <v>#Error</v>
          </cell>
        </row>
        <row r="542">
          <cell r="F542">
            <v>307250.90756211174</v>
          </cell>
          <cell r="J542">
            <v>307250.90756211174</v>
          </cell>
          <cell r="N542">
            <v>307250.90756211174</v>
          </cell>
          <cell r="R542">
            <v>0</v>
          </cell>
          <cell r="V542">
            <v>0</v>
          </cell>
          <cell r="Z542">
            <v>0</v>
          </cell>
          <cell r="AW542" t="str">
            <v>#Error</v>
          </cell>
        </row>
        <row r="543">
          <cell r="F543">
            <v>134181.92465315459</v>
          </cell>
          <cell r="J543">
            <v>134181.92465315459</v>
          </cell>
          <cell r="N543">
            <v>134181.92465315459</v>
          </cell>
          <cell r="R543">
            <v>0</v>
          </cell>
          <cell r="V543">
            <v>0</v>
          </cell>
          <cell r="Z543">
            <v>0</v>
          </cell>
          <cell r="AW543" t="str">
            <v>#Error</v>
          </cell>
        </row>
        <row r="544">
          <cell r="F544">
            <v>143687.43606287456</v>
          </cell>
          <cell r="J544">
            <v>143687.43606287456</v>
          </cell>
          <cell r="N544">
            <v>143687.43606287456</v>
          </cell>
          <cell r="R544">
            <v>0</v>
          </cell>
          <cell r="V544">
            <v>0</v>
          </cell>
          <cell r="Z544">
            <v>0</v>
          </cell>
          <cell r="AW544" t="str">
            <v>#Error</v>
          </cell>
        </row>
        <row r="545">
          <cell r="F545">
            <v>174432.58015773125</v>
          </cell>
          <cell r="J545">
            <v>174432.58015773125</v>
          </cell>
          <cell r="N545">
            <v>174432.58015773125</v>
          </cell>
          <cell r="R545">
            <v>0</v>
          </cell>
          <cell r="V545">
            <v>0</v>
          </cell>
          <cell r="Z545">
            <v>0</v>
          </cell>
          <cell r="AW545" t="str">
            <v>#Error</v>
          </cell>
        </row>
        <row r="546">
          <cell r="F546">
            <v>225313.33494142964</v>
          </cell>
          <cell r="J546">
            <v>225313.33494142964</v>
          </cell>
          <cell r="N546">
            <v>225313.33494142964</v>
          </cell>
          <cell r="R546">
            <v>0</v>
          </cell>
          <cell r="V546">
            <v>0</v>
          </cell>
          <cell r="Z546">
            <v>0</v>
          </cell>
          <cell r="AW546" t="str">
            <v>#Error</v>
          </cell>
        </row>
        <row r="547">
          <cell r="F547">
            <v>37802.523468235813</v>
          </cell>
          <cell r="J547">
            <v>37802.523468235813</v>
          </cell>
          <cell r="N547">
            <v>37802.523468235813</v>
          </cell>
          <cell r="R547">
            <v>0</v>
          </cell>
          <cell r="V547">
            <v>0</v>
          </cell>
          <cell r="Z547">
            <v>0</v>
          </cell>
          <cell r="AW547" t="str">
            <v>#Error</v>
          </cell>
        </row>
        <row r="548">
          <cell r="F548">
            <v>131688.89759469326</v>
          </cell>
          <cell r="J548">
            <v>131688.89759469326</v>
          </cell>
          <cell r="N548">
            <v>131688.89759469326</v>
          </cell>
          <cell r="R548">
            <v>0</v>
          </cell>
          <cell r="V548">
            <v>0</v>
          </cell>
          <cell r="Z548">
            <v>0</v>
          </cell>
          <cell r="AW548" t="str">
            <v>#Error</v>
          </cell>
        </row>
        <row r="549">
          <cell r="F549">
            <v>492612.66150517593</v>
          </cell>
          <cell r="J549">
            <v>492612.66150517593</v>
          </cell>
          <cell r="N549">
            <v>492612.66150517593</v>
          </cell>
          <cell r="R549">
            <v>0</v>
          </cell>
          <cell r="V549">
            <v>0</v>
          </cell>
          <cell r="Z549">
            <v>0</v>
          </cell>
          <cell r="AW549" t="str">
            <v>#Error</v>
          </cell>
        </row>
        <row r="550">
          <cell r="F550">
            <v>45784.698118666231</v>
          </cell>
          <cell r="J550">
            <v>45784.698118666231</v>
          </cell>
          <cell r="N550">
            <v>45784.698118666231</v>
          </cell>
          <cell r="R550">
            <v>0</v>
          </cell>
          <cell r="V550">
            <v>0</v>
          </cell>
          <cell r="Z550">
            <v>0</v>
          </cell>
          <cell r="AW550" t="str">
            <v>#Error</v>
          </cell>
        </row>
        <row r="551">
          <cell r="F551">
            <v>-131889.78780286197</v>
          </cell>
          <cell r="J551">
            <v>-131889.78780286197</v>
          </cell>
          <cell r="N551">
            <v>-131889.78780286197</v>
          </cell>
          <cell r="R551">
            <v>0</v>
          </cell>
          <cell r="V551">
            <v>0</v>
          </cell>
          <cell r="Z551">
            <v>0</v>
          </cell>
          <cell r="AW551" t="str">
            <v>#Error</v>
          </cell>
        </row>
        <row r="552">
          <cell r="F552">
            <v>-59808.02682354641</v>
          </cell>
          <cell r="J552">
            <v>-59808.02682354641</v>
          </cell>
          <cell r="N552">
            <v>-59808.02682354641</v>
          </cell>
          <cell r="R552">
            <v>0</v>
          </cell>
          <cell r="V552">
            <v>0</v>
          </cell>
          <cell r="Z552">
            <v>0</v>
          </cell>
          <cell r="AW552" t="str">
            <v>#Error</v>
          </cell>
        </row>
        <row r="553">
          <cell r="F553">
            <v>275208.15987422696</v>
          </cell>
          <cell r="J553">
            <v>275208.15987422696</v>
          </cell>
          <cell r="N553">
            <v>275208.15987422696</v>
          </cell>
          <cell r="R553">
            <v>0</v>
          </cell>
          <cell r="V553">
            <v>0</v>
          </cell>
          <cell r="Z553">
            <v>0</v>
          </cell>
          <cell r="AW553" t="str">
            <v>#Error</v>
          </cell>
        </row>
        <row r="554">
          <cell r="F554">
            <v>26568.092378845868</v>
          </cell>
          <cell r="J554">
            <v>26568.092378845868</v>
          </cell>
          <cell r="N554">
            <v>26568.092378845868</v>
          </cell>
          <cell r="R554">
            <v>0</v>
          </cell>
          <cell r="V554">
            <v>0</v>
          </cell>
          <cell r="Z554">
            <v>0</v>
          </cell>
          <cell r="AW554" t="str">
            <v>#Error</v>
          </cell>
        </row>
        <row r="555">
          <cell r="F555">
            <v>125115.83415802095</v>
          </cell>
          <cell r="J555">
            <v>125115.83415802095</v>
          </cell>
          <cell r="N555">
            <v>125115.83415802095</v>
          </cell>
          <cell r="R555">
            <v>0</v>
          </cell>
          <cell r="V555">
            <v>0</v>
          </cell>
          <cell r="Z555">
            <v>0</v>
          </cell>
          <cell r="AW555" t="str">
            <v>#Error</v>
          </cell>
        </row>
        <row r="556">
          <cell r="F556">
            <v>28977.48496218161</v>
          </cell>
          <cell r="J556">
            <v>28977.48496218161</v>
          </cell>
          <cell r="N556">
            <v>28977.48496218161</v>
          </cell>
          <cell r="R556">
            <v>0</v>
          </cell>
          <cell r="V556">
            <v>0</v>
          </cell>
          <cell r="Z556">
            <v>0</v>
          </cell>
          <cell r="AW556" t="str">
            <v>#Error</v>
          </cell>
        </row>
        <row r="557">
          <cell r="F557">
            <v>-4657.6139622920982</v>
          </cell>
          <cell r="J557">
            <v>-4657.6139622920982</v>
          </cell>
          <cell r="N557">
            <v>-4657.6139622920982</v>
          </cell>
          <cell r="R557">
            <v>0</v>
          </cell>
          <cell r="V557">
            <v>0</v>
          </cell>
          <cell r="Z557">
            <v>0</v>
          </cell>
          <cell r="AW557" t="str">
            <v>#Error</v>
          </cell>
        </row>
        <row r="558">
          <cell r="F558">
            <v>0</v>
          </cell>
          <cell r="J558">
            <v>0</v>
          </cell>
          <cell r="N558">
            <v>0</v>
          </cell>
          <cell r="R558">
            <v>0</v>
          </cell>
          <cell r="V558">
            <v>0</v>
          </cell>
          <cell r="Z558">
            <v>0</v>
          </cell>
          <cell r="AW558" t="str">
            <v>#Error</v>
          </cell>
        </row>
        <row r="559">
          <cell r="F559">
            <v>7359.0903206880794</v>
          </cell>
          <cell r="J559">
            <v>7359.0903206880794</v>
          </cell>
          <cell r="N559">
            <v>7359.0903206880794</v>
          </cell>
          <cell r="R559">
            <v>0</v>
          </cell>
          <cell r="V559">
            <v>0</v>
          </cell>
          <cell r="Z559">
            <v>0</v>
          </cell>
          <cell r="AW559" t="str">
            <v>#Error</v>
          </cell>
        </row>
        <row r="560">
          <cell r="F560">
            <v>0</v>
          </cell>
          <cell r="J560">
            <v>0</v>
          </cell>
          <cell r="N560">
            <v>0</v>
          </cell>
          <cell r="R560">
            <v>0</v>
          </cell>
          <cell r="V560">
            <v>0</v>
          </cell>
          <cell r="Z560">
            <v>0</v>
          </cell>
          <cell r="AW560" t="str">
            <v>#Error</v>
          </cell>
        </row>
        <row r="561">
          <cell r="F561">
            <v>-272.02852358168144</v>
          </cell>
          <cell r="J561">
            <v>-272.02852358168144</v>
          </cell>
          <cell r="N561">
            <v>-272.02852358168144</v>
          </cell>
          <cell r="R561">
            <v>0</v>
          </cell>
          <cell r="V561">
            <v>0</v>
          </cell>
          <cell r="Z561">
            <v>0</v>
          </cell>
          <cell r="AW561" t="str">
            <v>#Error</v>
          </cell>
        </row>
        <row r="562">
          <cell r="F562">
            <v>-3509.6625930736705</v>
          </cell>
          <cell r="J562">
            <v>-3509.6625930736705</v>
          </cell>
          <cell r="N562">
            <v>-3509.6625930736705</v>
          </cell>
          <cell r="R562">
            <v>0</v>
          </cell>
          <cell r="V562">
            <v>0</v>
          </cell>
          <cell r="Z562">
            <v>0</v>
          </cell>
          <cell r="AW562" t="str">
            <v>#Error</v>
          </cell>
        </row>
        <row r="563">
          <cell r="F563">
            <v>1075.9394668489429</v>
          </cell>
          <cell r="J563">
            <v>1075.9394668489429</v>
          </cell>
          <cell r="N563">
            <v>1075.9394668489429</v>
          </cell>
          <cell r="R563">
            <v>0</v>
          </cell>
          <cell r="V563">
            <v>0</v>
          </cell>
          <cell r="Z563">
            <v>0</v>
          </cell>
          <cell r="AW563" t="str">
            <v>#Error</v>
          </cell>
        </row>
        <row r="564">
          <cell r="F564">
            <v>-29155.473065732531</v>
          </cell>
          <cell r="J564">
            <v>-29155.473065732531</v>
          </cell>
          <cell r="N564">
            <v>-29155.473065732531</v>
          </cell>
          <cell r="R564">
            <v>0</v>
          </cell>
          <cell r="V564">
            <v>0</v>
          </cell>
          <cell r="Z564">
            <v>0</v>
          </cell>
          <cell r="AW564" t="str">
            <v>#Error</v>
          </cell>
        </row>
        <row r="565">
          <cell r="F565">
            <v>-8.2905445431742691E-2</v>
          </cell>
          <cell r="J565">
            <v>-8.2905445431742691E-2</v>
          </cell>
          <cell r="N565">
            <v>-8.2905445431742691E-2</v>
          </cell>
          <cell r="R565">
            <v>0</v>
          </cell>
          <cell r="V565">
            <v>0</v>
          </cell>
          <cell r="Z565">
            <v>0</v>
          </cell>
          <cell r="AW565" t="str">
            <v>#Error</v>
          </cell>
        </row>
        <row r="566">
          <cell r="F566">
            <v>0</v>
          </cell>
          <cell r="J566">
            <v>0</v>
          </cell>
          <cell r="N566">
            <v>0</v>
          </cell>
          <cell r="R566">
            <v>0</v>
          </cell>
          <cell r="V566">
            <v>0</v>
          </cell>
          <cell r="Z566">
            <v>0</v>
          </cell>
          <cell r="AW566">
            <v>0</v>
          </cell>
        </row>
        <row r="567">
          <cell r="F567">
            <v>0</v>
          </cell>
          <cell r="J567">
            <v>0</v>
          </cell>
          <cell r="N567">
            <v>0</v>
          </cell>
          <cell r="R567">
            <v>0</v>
          </cell>
          <cell r="V567">
            <v>0</v>
          </cell>
          <cell r="Z567">
            <v>0</v>
          </cell>
          <cell r="AW567">
            <v>0</v>
          </cell>
        </row>
        <row r="568">
          <cell r="F568">
            <v>0</v>
          </cell>
          <cell r="J568">
            <v>0</v>
          </cell>
          <cell r="N568">
            <v>0</v>
          </cell>
          <cell r="R568">
            <v>0</v>
          </cell>
          <cell r="V568">
            <v>0</v>
          </cell>
          <cell r="Z568">
            <v>0</v>
          </cell>
          <cell r="AW568">
            <v>0</v>
          </cell>
        </row>
        <row r="569">
          <cell r="F569">
            <v>0</v>
          </cell>
          <cell r="J569">
            <v>0</v>
          </cell>
          <cell r="N569">
            <v>0</v>
          </cell>
          <cell r="R569">
            <v>0</v>
          </cell>
          <cell r="V569">
            <v>0</v>
          </cell>
          <cell r="Z569">
            <v>0</v>
          </cell>
          <cell r="AW569">
            <v>0</v>
          </cell>
        </row>
        <row r="570">
          <cell r="F570">
            <v>0</v>
          </cell>
          <cell r="J570">
            <v>0</v>
          </cell>
          <cell r="N570">
            <v>0</v>
          </cell>
          <cell r="R570">
            <v>0</v>
          </cell>
          <cell r="V570">
            <v>0</v>
          </cell>
          <cell r="Z570">
            <v>0</v>
          </cell>
          <cell r="AW570">
            <v>0</v>
          </cell>
        </row>
        <row r="571">
          <cell r="F571">
            <v>0</v>
          </cell>
          <cell r="J571">
            <v>0</v>
          </cell>
          <cell r="N571">
            <v>0</v>
          </cell>
          <cell r="R571">
            <v>0</v>
          </cell>
          <cell r="V571">
            <v>0</v>
          </cell>
          <cell r="Z571">
            <v>0</v>
          </cell>
          <cell r="AW571">
            <v>0</v>
          </cell>
        </row>
        <row r="572">
          <cell r="F572">
            <v>0</v>
          </cell>
          <cell r="J572">
            <v>0</v>
          </cell>
          <cell r="N572">
            <v>0</v>
          </cell>
          <cell r="R572">
            <v>0</v>
          </cell>
          <cell r="V572">
            <v>0</v>
          </cell>
          <cell r="Z572">
            <v>0</v>
          </cell>
          <cell r="AW572">
            <v>0</v>
          </cell>
        </row>
        <row r="573">
          <cell r="F573">
            <v>0</v>
          </cell>
          <cell r="J573">
            <v>0</v>
          </cell>
          <cell r="N573">
            <v>0</v>
          </cell>
          <cell r="R573">
            <v>0</v>
          </cell>
          <cell r="V573">
            <v>0</v>
          </cell>
          <cell r="Z573">
            <v>0</v>
          </cell>
          <cell r="AW573">
            <v>0</v>
          </cell>
        </row>
        <row r="574">
          <cell r="F574">
            <v>0</v>
          </cell>
          <cell r="J574">
            <v>0</v>
          </cell>
          <cell r="N574">
            <v>0</v>
          </cell>
          <cell r="R574">
            <v>0</v>
          </cell>
          <cell r="V574">
            <v>0</v>
          </cell>
          <cell r="Z574">
            <v>0</v>
          </cell>
          <cell r="AW574">
            <v>0</v>
          </cell>
        </row>
        <row r="575">
          <cell r="F575">
            <v>0</v>
          </cell>
          <cell r="J575">
            <v>0</v>
          </cell>
          <cell r="N575">
            <v>0</v>
          </cell>
          <cell r="R575">
            <v>0</v>
          </cell>
          <cell r="V575">
            <v>0</v>
          </cell>
          <cell r="Z575">
            <v>0</v>
          </cell>
          <cell r="AW575">
            <v>0</v>
          </cell>
        </row>
        <row r="576">
          <cell r="F576">
            <v>0</v>
          </cell>
          <cell r="J576">
            <v>0</v>
          </cell>
          <cell r="N576">
            <v>0</v>
          </cell>
          <cell r="R576">
            <v>0</v>
          </cell>
          <cell r="V576">
            <v>0</v>
          </cell>
          <cell r="Z576">
            <v>0</v>
          </cell>
          <cell r="AW576">
            <v>0</v>
          </cell>
        </row>
        <row r="577">
          <cell r="F577">
            <v>0</v>
          </cell>
          <cell r="J577">
            <v>0</v>
          </cell>
          <cell r="N577">
            <v>0</v>
          </cell>
          <cell r="R577">
            <v>0</v>
          </cell>
          <cell r="V577">
            <v>0</v>
          </cell>
          <cell r="Z577">
            <v>0</v>
          </cell>
          <cell r="AW577">
            <v>0</v>
          </cell>
        </row>
        <row r="578">
          <cell r="F578">
            <v>0</v>
          </cell>
          <cell r="J578">
            <v>0</v>
          </cell>
          <cell r="N578">
            <v>0</v>
          </cell>
          <cell r="R578">
            <v>0</v>
          </cell>
          <cell r="V578">
            <v>0</v>
          </cell>
          <cell r="Z578">
            <v>0</v>
          </cell>
          <cell r="AW578">
            <v>0</v>
          </cell>
        </row>
        <row r="579">
          <cell r="F579">
            <v>0</v>
          </cell>
          <cell r="J579">
            <v>0</v>
          </cell>
          <cell r="N579">
            <v>0</v>
          </cell>
          <cell r="R579">
            <v>0</v>
          </cell>
          <cell r="V579">
            <v>0</v>
          </cell>
          <cell r="Z579">
            <v>0</v>
          </cell>
          <cell r="AW579">
            <v>0</v>
          </cell>
        </row>
        <row r="580">
          <cell r="F580">
            <v>0</v>
          </cell>
          <cell r="J580">
            <v>0</v>
          </cell>
          <cell r="N580">
            <v>0</v>
          </cell>
          <cell r="R580">
            <v>0</v>
          </cell>
          <cell r="V580">
            <v>0</v>
          </cell>
          <cell r="Z580">
            <v>0</v>
          </cell>
          <cell r="AW580">
            <v>0</v>
          </cell>
        </row>
        <row r="581">
          <cell r="F581">
            <v>0</v>
          </cell>
          <cell r="J581">
            <v>0</v>
          </cell>
          <cell r="N581">
            <v>0</v>
          </cell>
          <cell r="R581">
            <v>0</v>
          </cell>
          <cell r="V581">
            <v>0</v>
          </cell>
          <cell r="Z581">
            <v>0</v>
          </cell>
          <cell r="AW581">
            <v>0</v>
          </cell>
        </row>
        <row r="582">
          <cell r="F582"/>
          <cell r="J582"/>
          <cell r="N582"/>
          <cell r="R582"/>
          <cell r="V582"/>
          <cell r="Z582"/>
          <cell r="AW582" t="str">
            <v>#Error</v>
          </cell>
        </row>
        <row r="583">
          <cell r="F583">
            <v>4428361.6449999996</v>
          </cell>
          <cell r="J583">
            <v>-125784.47000000002</v>
          </cell>
          <cell r="N583">
            <v>-125784.47000000002</v>
          </cell>
          <cell r="R583">
            <v>4428361.6449999996</v>
          </cell>
          <cell r="V583">
            <v>0</v>
          </cell>
          <cell r="Z583">
            <v>0</v>
          </cell>
          <cell r="AW583" t="str">
            <v>#Error</v>
          </cell>
        </row>
        <row r="584">
          <cell r="F584"/>
          <cell r="J584"/>
          <cell r="N584"/>
          <cell r="R584"/>
          <cell r="V584"/>
          <cell r="Z584"/>
          <cell r="AW584"/>
        </row>
        <row r="585">
          <cell r="F585">
            <v>4654172.4714983692</v>
          </cell>
          <cell r="J585">
            <v>64265007.32</v>
          </cell>
          <cell r="N585">
            <v>64265007.32</v>
          </cell>
          <cell r="R585">
            <v>2398685.9400555189</v>
          </cell>
          <cell r="V585">
            <v>0</v>
          </cell>
          <cell r="Z585">
            <v>0</v>
          </cell>
          <cell r="AW585" t="str">
            <v>PF0008</v>
          </cell>
        </row>
        <row r="586">
          <cell r="F586">
            <v>243340.60017075215</v>
          </cell>
          <cell r="J586">
            <v>238857.69999999987</v>
          </cell>
          <cell r="N586">
            <v>238857.69999999987</v>
          </cell>
          <cell r="R586">
            <v>236044.06073855903</v>
          </cell>
          <cell r="V586">
            <v>0</v>
          </cell>
          <cell r="Z586">
            <v>0</v>
          </cell>
          <cell r="AW586" t="str">
            <v>#Error</v>
          </cell>
        </row>
        <row r="587">
          <cell r="F587">
            <v>-208127.92419965481</v>
          </cell>
          <cell r="J587">
            <v>-6267932.2599999998</v>
          </cell>
          <cell r="N587">
            <v>-6267932.2599999998</v>
          </cell>
          <cell r="R587">
            <v>-126218.3342297901</v>
          </cell>
          <cell r="V587">
            <v>0</v>
          </cell>
          <cell r="Z587">
            <v>0</v>
          </cell>
          <cell r="AW587" t="str">
            <v>#Error</v>
          </cell>
        </row>
        <row r="588">
          <cell r="F588">
            <v>-2268047.4851411465</v>
          </cell>
          <cell r="J588">
            <v>-58235932.75999999</v>
          </cell>
          <cell r="N588">
            <v>-58235932.75999999</v>
          </cell>
          <cell r="R588">
            <v>434236.46911631851</v>
          </cell>
          <cell r="V588">
            <v>0</v>
          </cell>
          <cell r="Z588">
            <v>0</v>
          </cell>
          <cell r="AW588" t="str">
            <v>#Error</v>
          </cell>
        </row>
        <row r="589">
          <cell r="F589"/>
          <cell r="J589"/>
          <cell r="N589"/>
          <cell r="R589"/>
          <cell r="V589"/>
          <cell r="Z589"/>
          <cell r="AW589"/>
        </row>
        <row r="590">
          <cell r="F590">
            <v>11155818.965378646</v>
          </cell>
          <cell r="J590">
            <v>65012794.93</v>
          </cell>
          <cell r="N590">
            <v>65012794.93</v>
          </cell>
          <cell r="R590">
            <v>4686665.3751483858</v>
          </cell>
          <cell r="V590">
            <v>0</v>
          </cell>
          <cell r="Z590">
            <v>0</v>
          </cell>
          <cell r="AW590" t="str">
            <v>PF0008</v>
          </cell>
        </row>
        <row r="591">
          <cell r="F591">
            <v>-10055653.116663536</v>
          </cell>
          <cell r="J591">
            <v>-58382533.879999995</v>
          </cell>
          <cell r="N591">
            <v>-58382533.879999995</v>
          </cell>
          <cell r="R591">
            <v>-3448247.4272658532</v>
          </cell>
          <cell r="V591">
            <v>0</v>
          </cell>
          <cell r="Z591">
            <v>0</v>
          </cell>
          <cell r="AW591" t="str">
            <v>#Error</v>
          </cell>
        </row>
        <row r="592">
          <cell r="F592">
            <v>3623.0668202095439</v>
          </cell>
          <cell r="J592">
            <v>-4170.3800000000019</v>
          </cell>
          <cell r="N592">
            <v>-4170.3800000000019</v>
          </cell>
          <cell r="R592">
            <v>-4250.6187408495271</v>
          </cell>
          <cell r="V592">
            <v>0</v>
          </cell>
          <cell r="Z592">
            <v>0</v>
          </cell>
          <cell r="AW592" t="str">
            <v>#Error</v>
          </cell>
        </row>
        <row r="593">
          <cell r="F593">
            <v>-300617.72304104659</v>
          </cell>
          <cell r="J593">
            <v>-6626090.6700000009</v>
          </cell>
          <cell r="N593">
            <v>-6626090.6700000009</v>
          </cell>
          <cell r="R593">
            <v>-105687.5761957216</v>
          </cell>
          <cell r="V593">
            <v>0</v>
          </cell>
          <cell r="Z593">
            <v>0</v>
          </cell>
          <cell r="AW593" t="str">
            <v>#Error</v>
          </cell>
        </row>
        <row r="594">
          <cell r="F594"/>
          <cell r="J594"/>
          <cell r="N594"/>
          <cell r="R594"/>
          <cell r="V594"/>
          <cell r="Z594"/>
          <cell r="AW594"/>
        </row>
        <row r="595">
          <cell r="F595">
            <v>38962.182528520163</v>
          </cell>
          <cell r="J595">
            <v>172632.14</v>
          </cell>
          <cell r="N595">
            <v>172632.14</v>
          </cell>
          <cell r="R595">
            <v>33447.468862584217</v>
          </cell>
          <cell r="V595">
            <v>0</v>
          </cell>
          <cell r="Z595">
            <v>0</v>
          </cell>
          <cell r="AW595" t="str">
            <v>PF0008</v>
          </cell>
        </row>
        <row r="596">
          <cell r="F596">
            <v>0</v>
          </cell>
          <cell r="J596">
            <v>0</v>
          </cell>
          <cell r="N596">
            <v>0</v>
          </cell>
          <cell r="R596">
            <v>0</v>
          </cell>
          <cell r="V596">
            <v>0</v>
          </cell>
          <cell r="Z596">
            <v>0</v>
          </cell>
          <cell r="AW596" t="str">
            <v>#Error</v>
          </cell>
        </row>
        <row r="597">
          <cell r="F597">
            <v>47141.58095194849</v>
          </cell>
          <cell r="J597">
            <v>-172632.14</v>
          </cell>
          <cell r="N597">
            <v>-172632.14</v>
          </cell>
          <cell r="R597">
            <v>36017.168514367957</v>
          </cell>
          <cell r="V597">
            <v>0</v>
          </cell>
          <cell r="Z597">
            <v>0</v>
          </cell>
          <cell r="AW597" t="str">
            <v>#Error</v>
          </cell>
        </row>
        <row r="598">
          <cell r="F598"/>
          <cell r="J598"/>
          <cell r="N598"/>
          <cell r="R598"/>
          <cell r="V598"/>
          <cell r="Z598"/>
          <cell r="AW598"/>
        </row>
        <row r="599">
          <cell r="F599">
            <v>-4213797.58</v>
          </cell>
          <cell r="J599">
            <v>-4213797.58</v>
          </cell>
          <cell r="N599">
            <v>-4213797.58</v>
          </cell>
          <cell r="R599">
            <v>0</v>
          </cell>
          <cell r="V599">
            <v>0</v>
          </cell>
          <cell r="Z599">
            <v>0</v>
          </cell>
          <cell r="AW599" t="str">
            <v>#Error</v>
          </cell>
        </row>
        <row r="600">
          <cell r="F600">
            <v>-12761044.17</v>
          </cell>
          <cell r="J600">
            <v>-12761044.17</v>
          </cell>
          <cell r="N600">
            <v>-12761044.17</v>
          </cell>
          <cell r="R600">
            <v>0</v>
          </cell>
          <cell r="V600">
            <v>0</v>
          </cell>
          <cell r="Z600">
            <v>0</v>
          </cell>
          <cell r="AW600" t="str">
            <v>#Error</v>
          </cell>
        </row>
        <row r="601">
          <cell r="F601">
            <v>0</v>
          </cell>
          <cell r="J601">
            <v>0</v>
          </cell>
          <cell r="N601">
            <v>0</v>
          </cell>
          <cell r="R601">
            <v>0</v>
          </cell>
          <cell r="V601">
            <v>0</v>
          </cell>
          <cell r="Z601">
            <v>0</v>
          </cell>
          <cell r="AW601">
            <v>0</v>
          </cell>
        </row>
        <row r="602">
          <cell r="F602">
            <v>-210681</v>
          </cell>
          <cell r="J602">
            <v>-210681</v>
          </cell>
          <cell r="N602">
            <v>-210681</v>
          </cell>
          <cell r="R602">
            <v>0</v>
          </cell>
          <cell r="V602">
            <v>0</v>
          </cell>
          <cell r="Z602">
            <v>0</v>
          </cell>
          <cell r="AW602" t="str">
            <v>#Error</v>
          </cell>
        </row>
        <row r="603">
          <cell r="F603">
            <v>-230456.25</v>
          </cell>
          <cell r="J603">
            <v>-230456.25</v>
          </cell>
          <cell r="N603">
            <v>-230456.25</v>
          </cell>
          <cell r="R603">
            <v>0</v>
          </cell>
          <cell r="V603">
            <v>0</v>
          </cell>
          <cell r="Z603">
            <v>0</v>
          </cell>
          <cell r="AW603" t="str">
            <v>#Error</v>
          </cell>
        </row>
        <row r="604">
          <cell r="F604">
            <v>0</v>
          </cell>
          <cell r="J604">
            <v>0</v>
          </cell>
          <cell r="N604">
            <v>0</v>
          </cell>
          <cell r="R604">
            <v>0</v>
          </cell>
          <cell r="V604">
            <v>0</v>
          </cell>
          <cell r="Z604">
            <v>0</v>
          </cell>
          <cell r="AW604">
            <v>0</v>
          </cell>
        </row>
        <row r="605">
          <cell r="F605">
            <v>0</v>
          </cell>
          <cell r="J605">
            <v>0</v>
          </cell>
          <cell r="N605">
            <v>0</v>
          </cell>
          <cell r="R605">
            <v>0</v>
          </cell>
          <cell r="V605">
            <v>0</v>
          </cell>
          <cell r="Z605">
            <v>0</v>
          </cell>
          <cell r="AW605">
            <v>0</v>
          </cell>
        </row>
        <row r="606">
          <cell r="F606">
            <v>257741.07999825478</v>
          </cell>
          <cell r="J606">
            <v>257741.07999825478</v>
          </cell>
          <cell r="N606">
            <v>257741.07999825478</v>
          </cell>
          <cell r="R606">
            <v>257741.07999825478</v>
          </cell>
          <cell r="V606">
            <v>257741.07999825478</v>
          </cell>
          <cell r="Z606">
            <v>257741.07999825478</v>
          </cell>
          <cell r="AW606" t="str">
            <v>PF0010</v>
          </cell>
        </row>
        <row r="613">
          <cell r="AC613">
            <v>114257314.58</v>
          </cell>
          <cell r="AF613">
            <v>114257314.58</v>
          </cell>
          <cell r="AH613">
            <v>144328588.89680761</v>
          </cell>
          <cell r="AK613">
            <v>144328588.89680761</v>
          </cell>
          <cell r="AM613">
            <v>0</v>
          </cell>
          <cell r="AP613">
            <v>0</v>
          </cell>
          <cell r="AR613">
            <v>0</v>
          </cell>
          <cell r="AU613">
            <v>0</v>
          </cell>
          <cell r="AY613" t="str">
            <v>MRSError</v>
          </cell>
          <cell r="AZ613" t="str">
            <v>MRS#Error</v>
          </cell>
        </row>
        <row r="614">
          <cell r="AC614">
            <v>0</v>
          </cell>
          <cell r="AF614">
            <v>0</v>
          </cell>
          <cell r="AH614">
            <v>2667630.7693574005</v>
          </cell>
          <cell r="AK614">
            <v>2667630.7693574005</v>
          </cell>
          <cell r="AM614">
            <v>0</v>
          </cell>
          <cell r="AP614">
            <v>0</v>
          </cell>
          <cell r="AR614">
            <v>0</v>
          </cell>
          <cell r="AU614">
            <v>0</v>
          </cell>
          <cell r="AY614" t="str">
            <v>MRSError</v>
          </cell>
          <cell r="AZ614" t="str">
            <v>MRS#Error</v>
          </cell>
        </row>
        <row r="615">
          <cell r="AC615">
            <v>74723781.859999985</v>
          </cell>
          <cell r="AF615">
            <v>74723781.859999985</v>
          </cell>
          <cell r="AH615">
            <v>137041988.27570263</v>
          </cell>
          <cell r="AK615">
            <v>137041988.27570263</v>
          </cell>
          <cell r="AM615">
            <v>0</v>
          </cell>
          <cell r="AP615">
            <v>0</v>
          </cell>
          <cell r="AR615">
            <v>0</v>
          </cell>
          <cell r="AU615">
            <v>0</v>
          </cell>
          <cell r="AY615" t="str">
            <v>MRSError</v>
          </cell>
          <cell r="AZ615" t="str">
            <v>MRS#Error</v>
          </cell>
        </row>
        <row r="616">
          <cell r="AC616">
            <v>0</v>
          </cell>
          <cell r="AF616">
            <v>0</v>
          </cell>
          <cell r="AH616">
            <v>902576.41762749979</v>
          </cell>
          <cell r="AK616">
            <v>902576.41762749979</v>
          </cell>
          <cell r="AM616">
            <v>0</v>
          </cell>
          <cell r="AP616">
            <v>0</v>
          </cell>
          <cell r="AR616">
            <v>0</v>
          </cell>
          <cell r="AU616">
            <v>0</v>
          </cell>
          <cell r="AY616" t="str">
            <v>MRSError</v>
          </cell>
          <cell r="AZ616" t="str">
            <v>MRS#Error</v>
          </cell>
        </row>
        <row r="617">
          <cell r="AC617">
            <v>0</v>
          </cell>
          <cell r="AF617">
            <v>0</v>
          </cell>
          <cell r="AH617">
            <v>0</v>
          </cell>
          <cell r="AK617">
            <v>0</v>
          </cell>
          <cell r="AM617">
            <v>0</v>
          </cell>
          <cell r="AP617">
            <v>0</v>
          </cell>
          <cell r="AR617">
            <v>0</v>
          </cell>
          <cell r="AU617">
            <v>0</v>
          </cell>
          <cell r="AY617" t="str">
            <v>MRSError</v>
          </cell>
          <cell r="AZ617" t="str">
            <v>MRS#Error</v>
          </cell>
        </row>
        <row r="618">
          <cell r="AC618">
            <v>0</v>
          </cell>
          <cell r="AF618">
            <v>0</v>
          </cell>
          <cell r="AH618">
            <v>281092.20742379996</v>
          </cell>
          <cell r="AK618">
            <v>281092.20742379996</v>
          </cell>
          <cell r="AM618">
            <v>0</v>
          </cell>
          <cell r="AP618">
            <v>0</v>
          </cell>
          <cell r="AR618">
            <v>0</v>
          </cell>
          <cell r="AU618">
            <v>0</v>
          </cell>
          <cell r="AY618" t="str">
            <v>MRSError</v>
          </cell>
          <cell r="AZ618" t="str">
            <v>MRS#Error</v>
          </cell>
        </row>
        <row r="619">
          <cell r="AC619">
            <v>0</v>
          </cell>
          <cell r="AF619">
            <v>0</v>
          </cell>
          <cell r="AH619">
            <v>5926351.6385164</v>
          </cell>
          <cell r="AK619">
            <v>5926351.6385164</v>
          </cell>
          <cell r="AM619">
            <v>0</v>
          </cell>
          <cell r="AP619">
            <v>0</v>
          </cell>
          <cell r="AR619">
            <v>0</v>
          </cell>
          <cell r="AU619">
            <v>0</v>
          </cell>
          <cell r="AY619" t="str">
            <v>MRSError</v>
          </cell>
          <cell r="AZ619" t="str">
            <v>MRS#Error</v>
          </cell>
        </row>
        <row r="620">
          <cell r="AC620">
            <v>70262291.39000012</v>
          </cell>
          <cell r="AF620">
            <v>70262291.39000012</v>
          </cell>
          <cell r="AH620">
            <v>0</v>
          </cell>
          <cell r="AK620">
            <v>0</v>
          </cell>
          <cell r="AM620">
            <v>0</v>
          </cell>
          <cell r="AP620">
            <v>0</v>
          </cell>
          <cell r="AR620">
            <v>0</v>
          </cell>
          <cell r="AU620">
            <v>0</v>
          </cell>
          <cell r="AY620" t="str">
            <v>MRSError</v>
          </cell>
          <cell r="AZ620" t="str">
            <v>MRS#Error</v>
          </cell>
        </row>
        <row r="621">
          <cell r="AC621">
            <v>5825616.9700000007</v>
          </cell>
          <cell r="AF621">
            <v>5825616.9700000007</v>
          </cell>
          <cell r="AH621">
            <v>767080.51829209994</v>
          </cell>
          <cell r="AK621">
            <v>767080.51829209994</v>
          </cell>
          <cell r="AM621">
            <v>0</v>
          </cell>
          <cell r="AP621">
            <v>0</v>
          </cell>
          <cell r="AR621">
            <v>0</v>
          </cell>
          <cell r="AU621">
            <v>0</v>
          </cell>
          <cell r="AY621" t="str">
            <v>MRSError</v>
          </cell>
          <cell r="AZ621" t="str">
            <v>MRS#Error</v>
          </cell>
        </row>
        <row r="622">
          <cell r="AC622">
            <v>19721718.830000103</v>
          </cell>
          <cell r="AF622">
            <v>19721718.830000103</v>
          </cell>
          <cell r="AH622">
            <v>28186457.560796496</v>
          </cell>
          <cell r="AK622">
            <v>28186457.560796496</v>
          </cell>
          <cell r="AM622">
            <v>0</v>
          </cell>
          <cell r="AP622">
            <v>0</v>
          </cell>
          <cell r="AR622">
            <v>0</v>
          </cell>
          <cell r="AU622">
            <v>0</v>
          </cell>
          <cell r="AY622" t="str">
            <v>MRSError</v>
          </cell>
          <cell r="AZ622" t="str">
            <v>MRS#Error</v>
          </cell>
        </row>
        <row r="623">
          <cell r="AC623">
            <v>18929576.400000095</v>
          </cell>
          <cell r="AF623">
            <v>18929576.400000095</v>
          </cell>
          <cell r="AH623">
            <v>2753163.6054761996</v>
          </cell>
          <cell r="AK623">
            <v>2753163.6054761996</v>
          </cell>
          <cell r="AM623">
            <v>0</v>
          </cell>
          <cell r="AP623">
            <v>0</v>
          </cell>
          <cell r="AR623">
            <v>0</v>
          </cell>
          <cell r="AU623">
            <v>0</v>
          </cell>
          <cell r="AY623" t="str">
            <v>MRSError</v>
          </cell>
          <cell r="AZ623" t="str">
            <v>MRS#Error</v>
          </cell>
        </row>
        <row r="625">
          <cell r="AC625">
            <v>0</v>
          </cell>
          <cell r="AF625">
            <v>0</v>
          </cell>
          <cell r="AH625">
            <v>0</v>
          </cell>
          <cell r="AK625">
            <v>0</v>
          </cell>
          <cell r="AM625">
            <v>0</v>
          </cell>
          <cell r="AP625">
            <v>0</v>
          </cell>
          <cell r="AR625">
            <v>0</v>
          </cell>
          <cell r="AU625">
            <v>0</v>
          </cell>
          <cell r="AY625" t="str">
            <v>MRSError</v>
          </cell>
          <cell r="AZ625" t="str">
            <v>MRS#Error</v>
          </cell>
        </row>
        <row r="626">
          <cell r="AC626">
            <v>1123529.3400000001</v>
          </cell>
          <cell r="AF626">
            <v>-483639.58656680002</v>
          </cell>
          <cell r="AH626">
            <v>830946.16999999993</v>
          </cell>
          <cell r="AK626">
            <v>-246234.63617300009</v>
          </cell>
          <cell r="AM626">
            <v>0</v>
          </cell>
          <cell r="AP626">
            <v>0</v>
          </cell>
          <cell r="AR626">
            <v>0</v>
          </cell>
          <cell r="AU626">
            <v>0</v>
          </cell>
          <cell r="AY626" t="str">
            <v>MRSError</v>
          </cell>
          <cell r="AZ626" t="str">
            <v>MRS#Error</v>
          </cell>
        </row>
        <row r="627">
          <cell r="AC627">
            <v>744338.21</v>
          </cell>
          <cell r="AF627">
            <v>-2405274.3386145998</v>
          </cell>
          <cell r="AH627">
            <v>609117.05999999994</v>
          </cell>
          <cell r="AK627">
            <v>-1981593.9087493997</v>
          </cell>
          <cell r="AM627">
            <v>0</v>
          </cell>
          <cell r="AP627">
            <v>0</v>
          </cell>
          <cell r="AR627">
            <v>0</v>
          </cell>
          <cell r="AU627">
            <v>0</v>
          </cell>
          <cell r="AY627" t="str">
            <v>MRSError</v>
          </cell>
          <cell r="AZ627" t="str">
            <v>MRS#Error</v>
          </cell>
        </row>
        <row r="628">
          <cell r="AC628">
            <v>0</v>
          </cell>
          <cell r="AF628">
            <v>0</v>
          </cell>
          <cell r="AH628">
            <v>0</v>
          </cell>
          <cell r="AK628">
            <v>0</v>
          </cell>
          <cell r="AM628">
            <v>0</v>
          </cell>
          <cell r="AP628">
            <v>0</v>
          </cell>
          <cell r="AR628">
            <v>0</v>
          </cell>
          <cell r="AU628">
            <v>0</v>
          </cell>
          <cell r="AY628" t="str">
            <v>MRSError</v>
          </cell>
          <cell r="AZ628" t="str">
            <v>MRS#Error</v>
          </cell>
        </row>
        <row r="629">
          <cell r="AC629">
            <v>0</v>
          </cell>
          <cell r="AF629">
            <v>0</v>
          </cell>
          <cell r="AH629">
            <v>0</v>
          </cell>
          <cell r="AK629">
            <v>0</v>
          </cell>
          <cell r="AM629">
            <v>0</v>
          </cell>
          <cell r="AP629">
            <v>0</v>
          </cell>
          <cell r="AR629">
            <v>0</v>
          </cell>
          <cell r="AU629">
            <v>0</v>
          </cell>
          <cell r="AY629" t="str">
            <v>MRSError</v>
          </cell>
          <cell r="AZ629" t="str">
            <v>MRS#Error</v>
          </cell>
        </row>
        <row r="630">
          <cell r="AC630">
            <v>0</v>
          </cell>
          <cell r="AF630">
            <v>0</v>
          </cell>
          <cell r="AH630">
            <v>0</v>
          </cell>
          <cell r="AK630">
            <v>0</v>
          </cell>
          <cell r="AM630">
            <v>0</v>
          </cell>
          <cell r="AP630">
            <v>0</v>
          </cell>
          <cell r="AR630">
            <v>0</v>
          </cell>
          <cell r="AU630">
            <v>0</v>
          </cell>
          <cell r="AY630" t="str">
            <v>MRSError</v>
          </cell>
          <cell r="AZ630" t="str">
            <v>MRS#Error</v>
          </cell>
        </row>
        <row r="638">
          <cell r="F638">
            <v>0</v>
          </cell>
          <cell r="G638">
            <v>0</v>
          </cell>
          <cell r="H638">
            <v>0</v>
          </cell>
          <cell r="J638">
            <v>0</v>
          </cell>
          <cell r="K638">
            <v>0</v>
          </cell>
          <cell r="L638">
            <v>0</v>
          </cell>
          <cell r="N638">
            <v>0</v>
          </cell>
          <cell r="O638">
            <v>0</v>
          </cell>
          <cell r="P638">
            <v>0</v>
          </cell>
          <cell r="R638">
            <v>0</v>
          </cell>
          <cell r="S638">
            <v>0</v>
          </cell>
          <cell r="T638">
            <v>0</v>
          </cell>
          <cell r="V638">
            <v>0</v>
          </cell>
          <cell r="W638">
            <v>0</v>
          </cell>
          <cell r="X638">
            <v>0</v>
          </cell>
          <cell r="Z638">
            <v>0</v>
          </cell>
          <cell r="AB638">
            <v>0</v>
          </cell>
          <cell r="AW638" t="str">
            <v>MRSCPG002</v>
          </cell>
          <cell r="AX638" t="str">
            <v>MRSPF0001</v>
          </cell>
        </row>
        <row r="639">
          <cell r="F639">
            <v>0</v>
          </cell>
          <cell r="G639">
            <v>0</v>
          </cell>
          <cell r="H639">
            <v>0</v>
          </cell>
          <cell r="J639">
            <v>0</v>
          </cell>
          <cell r="K639">
            <v>0</v>
          </cell>
          <cell r="L639">
            <v>0</v>
          </cell>
          <cell r="N639">
            <v>0</v>
          </cell>
          <cell r="O639">
            <v>0</v>
          </cell>
          <cell r="P639">
            <v>0</v>
          </cell>
          <cell r="R639">
            <v>0</v>
          </cell>
          <cell r="S639">
            <v>0</v>
          </cell>
          <cell r="T639">
            <v>0</v>
          </cell>
          <cell r="V639">
            <v>0</v>
          </cell>
          <cell r="W639">
            <v>0</v>
          </cell>
          <cell r="X639">
            <v>0</v>
          </cell>
          <cell r="Z639">
            <v>0</v>
          </cell>
          <cell r="AB639">
            <v>0</v>
          </cell>
          <cell r="AW639" t="str">
            <v>MRSCPG001</v>
          </cell>
          <cell r="AX639" t="str">
            <v>MRSPF0004</v>
          </cell>
        </row>
        <row r="640">
          <cell r="F640">
            <v>15848953.619405536</v>
          </cell>
          <cell r="G640">
            <v>-23379562.356147818</v>
          </cell>
          <cell r="H640">
            <v>-733980.72325768322</v>
          </cell>
          <cell r="J640">
            <v>129450434.39</v>
          </cell>
          <cell r="K640">
            <v>0</v>
          </cell>
          <cell r="L640">
            <v>0</v>
          </cell>
          <cell r="N640">
            <v>129450434.39</v>
          </cell>
          <cell r="O640">
            <v>0</v>
          </cell>
          <cell r="P640">
            <v>0</v>
          </cell>
          <cell r="R640">
            <v>7118798.784066489</v>
          </cell>
          <cell r="S640">
            <v>-3166109.0710656093</v>
          </cell>
          <cell r="T640">
            <v>518717.74152763095</v>
          </cell>
          <cell r="V640">
            <v>0</v>
          </cell>
          <cell r="W640">
            <v>0</v>
          </cell>
          <cell r="X640">
            <v>23121063.063622788</v>
          </cell>
          <cell r="Z640">
            <v>0</v>
          </cell>
          <cell r="AB640">
            <v>23121063.063622788</v>
          </cell>
          <cell r="AW640" t="str">
            <v>MRSCPG010</v>
          </cell>
          <cell r="AX640" t="str">
            <v>MRSPF0008</v>
          </cell>
        </row>
        <row r="641">
          <cell r="F641">
            <v>0</v>
          </cell>
          <cell r="G641">
            <v>0</v>
          </cell>
          <cell r="H641">
            <v>0</v>
          </cell>
          <cell r="J641">
            <v>0</v>
          </cell>
          <cell r="K641">
            <v>0</v>
          </cell>
          <cell r="L641">
            <v>0</v>
          </cell>
          <cell r="N641">
            <v>0</v>
          </cell>
          <cell r="O641">
            <v>0</v>
          </cell>
          <cell r="P641">
            <v>0</v>
          </cell>
          <cell r="R641">
            <v>0</v>
          </cell>
          <cell r="S641">
            <v>0</v>
          </cell>
          <cell r="T641">
            <v>0</v>
          </cell>
          <cell r="V641">
            <v>0</v>
          </cell>
          <cell r="W641">
            <v>0</v>
          </cell>
          <cell r="X641">
            <v>0</v>
          </cell>
          <cell r="Z641">
            <v>0</v>
          </cell>
          <cell r="AB641">
            <v>0</v>
          </cell>
          <cell r="AW641" t="str">
            <v>MRSCPG011</v>
          </cell>
          <cell r="AX641" t="str">
            <v>MRSPF0009</v>
          </cell>
        </row>
        <row r="642">
          <cell r="F642"/>
          <cell r="G642">
            <v>257741.07999825478</v>
          </cell>
          <cell r="H642"/>
          <cell r="J642"/>
          <cell r="K642">
            <v>257741.07999825478</v>
          </cell>
          <cell r="L642"/>
          <cell r="N642"/>
          <cell r="O642">
            <v>257741.07999825478</v>
          </cell>
          <cell r="P642"/>
          <cell r="R642"/>
          <cell r="S642">
            <v>257741.07999825478</v>
          </cell>
          <cell r="T642"/>
          <cell r="V642"/>
          <cell r="W642">
            <v>257741.07999825478</v>
          </cell>
          <cell r="X642"/>
          <cell r="Z642"/>
          <cell r="AB642"/>
          <cell r="AW642" t="str">
            <v>MRSCPG023</v>
          </cell>
          <cell r="AX642" t="str">
            <v>MRSPF0010</v>
          </cell>
        </row>
        <row r="643">
          <cell r="F643">
            <v>0</v>
          </cell>
          <cell r="G643">
            <v>0</v>
          </cell>
          <cell r="H643">
            <v>0</v>
          </cell>
          <cell r="J643">
            <v>0</v>
          </cell>
          <cell r="K643">
            <v>0</v>
          </cell>
          <cell r="L643">
            <v>0</v>
          </cell>
          <cell r="N643">
            <v>0</v>
          </cell>
          <cell r="O643">
            <v>0</v>
          </cell>
          <cell r="P643">
            <v>0</v>
          </cell>
          <cell r="R643">
            <v>0</v>
          </cell>
          <cell r="S643">
            <v>0</v>
          </cell>
          <cell r="T643">
            <v>0</v>
          </cell>
          <cell r="V643">
            <v>0</v>
          </cell>
          <cell r="W643">
            <v>0</v>
          </cell>
          <cell r="X643">
            <v>0</v>
          </cell>
          <cell r="Z643">
            <v>0</v>
          </cell>
          <cell r="AB643">
            <v>0</v>
          </cell>
          <cell r="AW643" t="str">
            <v>MRSCPG014</v>
          </cell>
          <cell r="AX643" t="str">
            <v>MRSPF0021</v>
          </cell>
        </row>
        <row r="644">
          <cell r="F644">
            <v>0</v>
          </cell>
          <cell r="G644">
            <v>0</v>
          </cell>
          <cell r="H644">
            <v>0</v>
          </cell>
          <cell r="J644">
            <v>0</v>
          </cell>
          <cell r="K644">
            <v>0</v>
          </cell>
          <cell r="L644">
            <v>0</v>
          </cell>
          <cell r="N644">
            <v>0</v>
          </cell>
          <cell r="O644">
            <v>0</v>
          </cell>
          <cell r="P644">
            <v>0</v>
          </cell>
          <cell r="R644">
            <v>0</v>
          </cell>
          <cell r="S644">
            <v>0</v>
          </cell>
          <cell r="T644">
            <v>0</v>
          </cell>
          <cell r="V644">
            <v>0</v>
          </cell>
          <cell r="W644">
            <v>0</v>
          </cell>
          <cell r="X644">
            <v>0</v>
          </cell>
          <cell r="Z644">
            <v>0</v>
          </cell>
          <cell r="AB644">
            <v>0</v>
          </cell>
          <cell r="AW644" t="str">
            <v>MRSCPG022</v>
          </cell>
          <cell r="AX644" t="str">
            <v>MRSPF0022</v>
          </cell>
        </row>
        <row r="645">
          <cell r="F645">
            <v>0</v>
          </cell>
          <cell r="G645">
            <v>0</v>
          </cell>
          <cell r="H645">
            <v>0</v>
          </cell>
          <cell r="J645">
            <v>0</v>
          </cell>
          <cell r="K645">
            <v>0</v>
          </cell>
          <cell r="L645">
            <v>0</v>
          </cell>
          <cell r="N645">
            <v>0</v>
          </cell>
          <cell r="O645">
            <v>0</v>
          </cell>
          <cell r="P645">
            <v>0</v>
          </cell>
          <cell r="R645">
            <v>0</v>
          </cell>
          <cell r="S645">
            <v>0</v>
          </cell>
          <cell r="T645">
            <v>0</v>
          </cell>
          <cell r="V645">
            <v>0</v>
          </cell>
          <cell r="W645">
            <v>0</v>
          </cell>
          <cell r="X645">
            <v>0</v>
          </cell>
          <cell r="Z645">
            <v>0</v>
          </cell>
          <cell r="AB645">
            <v>0</v>
          </cell>
          <cell r="AW645" t="str">
            <v>MRSCPG016</v>
          </cell>
          <cell r="AX645" t="str">
            <v>MRSPF0028</v>
          </cell>
        </row>
        <row r="646">
          <cell r="F646"/>
          <cell r="G646">
            <v>0</v>
          </cell>
          <cell r="H646"/>
          <cell r="J646"/>
          <cell r="K646">
            <v>0</v>
          </cell>
          <cell r="L646"/>
          <cell r="N646"/>
          <cell r="O646">
            <v>0</v>
          </cell>
          <cell r="P646"/>
          <cell r="R646"/>
          <cell r="S646">
            <v>0</v>
          </cell>
          <cell r="T646"/>
          <cell r="V646"/>
          <cell r="W646">
            <v>0</v>
          </cell>
          <cell r="X646"/>
          <cell r="Z646"/>
          <cell r="AB646"/>
          <cell r="AW646" t="str">
            <v>MRSCPG006</v>
          </cell>
          <cell r="AX646" t="str">
            <v>MRSPF0029</v>
          </cell>
        </row>
        <row r="647">
          <cell r="F647">
            <v>0</v>
          </cell>
          <cell r="G647">
            <v>0</v>
          </cell>
          <cell r="H647">
            <v>0</v>
          </cell>
          <cell r="J647">
            <v>0</v>
          </cell>
          <cell r="K647">
            <v>0</v>
          </cell>
          <cell r="L647">
            <v>0</v>
          </cell>
          <cell r="N647">
            <v>0</v>
          </cell>
          <cell r="O647">
            <v>0</v>
          </cell>
          <cell r="P647">
            <v>0</v>
          </cell>
          <cell r="R647">
            <v>0</v>
          </cell>
          <cell r="S647">
            <v>0</v>
          </cell>
          <cell r="T647">
            <v>0</v>
          </cell>
          <cell r="V647">
            <v>0</v>
          </cell>
          <cell r="W647">
            <v>0</v>
          </cell>
          <cell r="X647">
            <v>0</v>
          </cell>
          <cell r="Z647">
            <v>0</v>
          </cell>
          <cell r="AB647">
            <v>0</v>
          </cell>
          <cell r="AW647" t="str">
            <v>MRSCPG013</v>
          </cell>
          <cell r="AX647" t="str">
            <v>MRSPF0030</v>
          </cell>
        </row>
        <row r="648">
          <cell r="F648">
            <v>0</v>
          </cell>
          <cell r="G648">
            <v>0</v>
          </cell>
          <cell r="H648">
            <v>0</v>
          </cell>
          <cell r="J648">
            <v>0</v>
          </cell>
          <cell r="K648">
            <v>0</v>
          </cell>
          <cell r="L648">
            <v>0</v>
          </cell>
          <cell r="N648">
            <v>0</v>
          </cell>
          <cell r="O648">
            <v>0</v>
          </cell>
          <cell r="P648">
            <v>0</v>
          </cell>
          <cell r="R648">
            <v>0</v>
          </cell>
          <cell r="S648">
            <v>0</v>
          </cell>
          <cell r="T648">
            <v>0</v>
          </cell>
          <cell r="V648">
            <v>0</v>
          </cell>
          <cell r="W648">
            <v>0</v>
          </cell>
          <cell r="X648">
            <v>0</v>
          </cell>
          <cell r="Z648">
            <v>0</v>
          </cell>
          <cell r="AB648">
            <v>0</v>
          </cell>
          <cell r="AW648" t="str">
            <v>MRSCPG001</v>
          </cell>
          <cell r="AX648" t="str">
            <v>MRSPF0032</v>
          </cell>
        </row>
        <row r="649">
          <cell r="F649">
            <v>0</v>
          </cell>
          <cell r="G649">
            <v>0</v>
          </cell>
          <cell r="H649">
            <v>0</v>
          </cell>
          <cell r="J649">
            <v>0</v>
          </cell>
          <cell r="K649">
            <v>0</v>
          </cell>
          <cell r="L649">
            <v>0</v>
          </cell>
          <cell r="N649">
            <v>0</v>
          </cell>
          <cell r="O649">
            <v>0</v>
          </cell>
          <cell r="P649">
            <v>0</v>
          </cell>
          <cell r="R649">
            <v>0</v>
          </cell>
          <cell r="S649">
            <v>0</v>
          </cell>
          <cell r="T649">
            <v>0</v>
          </cell>
          <cell r="V649">
            <v>0</v>
          </cell>
          <cell r="W649">
            <v>0</v>
          </cell>
          <cell r="X649">
            <v>0</v>
          </cell>
          <cell r="Z649">
            <v>0</v>
          </cell>
          <cell r="AB649">
            <v>0</v>
          </cell>
          <cell r="AW649" t="str">
            <v>MRSCPG030</v>
          </cell>
          <cell r="AX649" t="str">
            <v>MRSPF0038</v>
          </cell>
        </row>
        <row r="650">
          <cell r="F650">
            <v>0</v>
          </cell>
          <cell r="G650">
            <v>0</v>
          </cell>
          <cell r="H650">
            <v>0</v>
          </cell>
          <cell r="J650">
            <v>0</v>
          </cell>
          <cell r="K650">
            <v>0</v>
          </cell>
          <cell r="L650">
            <v>0</v>
          </cell>
          <cell r="N650">
            <v>0</v>
          </cell>
          <cell r="O650">
            <v>0</v>
          </cell>
          <cell r="P650">
            <v>0</v>
          </cell>
          <cell r="R650">
            <v>0</v>
          </cell>
          <cell r="S650">
            <v>0</v>
          </cell>
          <cell r="T650">
            <v>0</v>
          </cell>
          <cell r="V650">
            <v>0</v>
          </cell>
          <cell r="W650">
            <v>0</v>
          </cell>
          <cell r="X650">
            <v>0</v>
          </cell>
          <cell r="Z650">
            <v>0</v>
          </cell>
          <cell r="AB650">
            <v>0</v>
          </cell>
          <cell r="AW650" t="str">
            <v>MRSCPG030</v>
          </cell>
          <cell r="AX650" t="str">
            <v>MRSPF0039</v>
          </cell>
        </row>
        <row r="651">
          <cell r="F651">
            <v>0</v>
          </cell>
          <cell r="G651">
            <v>0</v>
          </cell>
          <cell r="H651">
            <v>0</v>
          </cell>
          <cell r="J651">
            <v>0</v>
          </cell>
          <cell r="K651">
            <v>0</v>
          </cell>
          <cell r="L651">
            <v>0</v>
          </cell>
          <cell r="N651">
            <v>0</v>
          </cell>
          <cell r="O651">
            <v>0</v>
          </cell>
          <cell r="P651">
            <v>0</v>
          </cell>
          <cell r="R651">
            <v>0</v>
          </cell>
          <cell r="S651">
            <v>0</v>
          </cell>
          <cell r="T651">
            <v>0</v>
          </cell>
          <cell r="V651">
            <v>0</v>
          </cell>
          <cell r="W651">
            <v>0</v>
          </cell>
          <cell r="X651">
            <v>0</v>
          </cell>
          <cell r="Z651">
            <v>0</v>
          </cell>
          <cell r="AB651">
            <v>0</v>
          </cell>
          <cell r="AW651" t="str">
            <v>MRSCPG001</v>
          </cell>
          <cell r="AX651" t="str">
            <v>MRSPF0040</v>
          </cell>
        </row>
        <row r="652">
          <cell r="F652"/>
          <cell r="G652">
            <v>0</v>
          </cell>
          <cell r="H652"/>
          <cell r="J652"/>
          <cell r="K652">
            <v>0</v>
          </cell>
          <cell r="L652"/>
          <cell r="N652"/>
          <cell r="O652">
            <v>0</v>
          </cell>
          <cell r="P652"/>
          <cell r="R652"/>
          <cell r="S652">
            <v>0</v>
          </cell>
          <cell r="T652"/>
          <cell r="V652"/>
          <cell r="W652">
            <v>0</v>
          </cell>
          <cell r="X652"/>
          <cell r="Z652"/>
          <cell r="AB652"/>
          <cell r="AW652" t="str">
            <v>MRSCPG020</v>
          </cell>
          <cell r="AX652" t="str">
            <v>MRSPF0042</v>
          </cell>
        </row>
        <row r="653">
          <cell r="F653"/>
          <cell r="G653">
            <v>0</v>
          </cell>
          <cell r="H653"/>
          <cell r="J653"/>
          <cell r="K653">
            <v>0</v>
          </cell>
          <cell r="L653"/>
          <cell r="N653"/>
          <cell r="O653">
            <v>0</v>
          </cell>
          <cell r="P653"/>
          <cell r="R653"/>
          <cell r="S653">
            <v>0</v>
          </cell>
          <cell r="T653"/>
          <cell r="V653"/>
          <cell r="W653">
            <v>0</v>
          </cell>
          <cell r="X653"/>
          <cell r="Z653"/>
          <cell r="AB653"/>
          <cell r="AW653" t="str">
            <v>MRSCPG018</v>
          </cell>
          <cell r="AX653" t="str">
            <v>MRSPF0044</v>
          </cell>
        </row>
        <row r="654">
          <cell r="F654"/>
          <cell r="G654">
            <v>0</v>
          </cell>
          <cell r="H654"/>
          <cell r="J654"/>
          <cell r="K654">
            <v>0</v>
          </cell>
          <cell r="L654"/>
          <cell r="N654"/>
          <cell r="O654">
            <v>0</v>
          </cell>
          <cell r="P654"/>
          <cell r="R654"/>
          <cell r="S654">
            <v>0</v>
          </cell>
          <cell r="T654"/>
          <cell r="V654"/>
          <cell r="W654">
            <v>0</v>
          </cell>
          <cell r="X654"/>
          <cell r="Z654"/>
          <cell r="AB654"/>
          <cell r="AW654" t="str">
            <v>MRSCPG017</v>
          </cell>
          <cell r="AX654" t="str">
            <v>MRSPF0050</v>
          </cell>
        </row>
        <row r="655">
          <cell r="F655">
            <v>0</v>
          </cell>
          <cell r="G655">
            <v>0</v>
          </cell>
          <cell r="H655">
            <v>0</v>
          </cell>
          <cell r="J655">
            <v>0</v>
          </cell>
          <cell r="K655">
            <v>0</v>
          </cell>
          <cell r="L655">
            <v>0</v>
          </cell>
          <cell r="N655">
            <v>0</v>
          </cell>
          <cell r="O655">
            <v>0</v>
          </cell>
          <cell r="P655">
            <v>0</v>
          </cell>
          <cell r="R655">
            <v>0</v>
          </cell>
          <cell r="S655">
            <v>0</v>
          </cell>
          <cell r="T655">
            <v>0</v>
          </cell>
          <cell r="V655">
            <v>0</v>
          </cell>
          <cell r="W655">
            <v>0</v>
          </cell>
          <cell r="X655">
            <v>0</v>
          </cell>
          <cell r="Z655">
            <v>0</v>
          </cell>
          <cell r="AB655">
            <v>0</v>
          </cell>
          <cell r="AW655" t="str">
            <v>MRSCPG012</v>
          </cell>
          <cell r="AX655" t="str">
            <v>MRSPF0051</v>
          </cell>
        </row>
        <row r="656">
          <cell r="F656">
            <v>0</v>
          </cell>
          <cell r="G656">
            <v>0</v>
          </cell>
          <cell r="H656">
            <v>0</v>
          </cell>
          <cell r="J656">
            <v>0</v>
          </cell>
          <cell r="K656">
            <v>0</v>
          </cell>
          <cell r="L656">
            <v>0</v>
          </cell>
          <cell r="N656">
            <v>0</v>
          </cell>
          <cell r="O656">
            <v>0</v>
          </cell>
          <cell r="P656">
            <v>0</v>
          </cell>
          <cell r="R656">
            <v>0</v>
          </cell>
          <cell r="S656">
            <v>0</v>
          </cell>
          <cell r="T656">
            <v>0</v>
          </cell>
          <cell r="V656">
            <v>0</v>
          </cell>
          <cell r="W656">
            <v>0</v>
          </cell>
          <cell r="X656">
            <v>0</v>
          </cell>
          <cell r="Z656">
            <v>0</v>
          </cell>
          <cell r="AB656">
            <v>0</v>
          </cell>
          <cell r="AW656" t="str">
            <v>MRSCPG019</v>
          </cell>
          <cell r="AX656" t="str">
            <v>MRSPF0052</v>
          </cell>
        </row>
        <row r="657">
          <cell r="F657">
            <v>0</v>
          </cell>
          <cell r="G657">
            <v>0</v>
          </cell>
          <cell r="H657">
            <v>0</v>
          </cell>
          <cell r="J657">
            <v>0</v>
          </cell>
          <cell r="K657">
            <v>0</v>
          </cell>
          <cell r="L657">
            <v>0</v>
          </cell>
          <cell r="N657">
            <v>0</v>
          </cell>
          <cell r="O657">
            <v>0</v>
          </cell>
          <cell r="P657">
            <v>0</v>
          </cell>
          <cell r="R657">
            <v>0</v>
          </cell>
          <cell r="S657">
            <v>0</v>
          </cell>
          <cell r="T657">
            <v>0</v>
          </cell>
          <cell r="V657">
            <v>0</v>
          </cell>
          <cell r="W657">
            <v>0</v>
          </cell>
          <cell r="X657">
            <v>0</v>
          </cell>
          <cell r="Z657">
            <v>0</v>
          </cell>
          <cell r="AB657">
            <v>0</v>
          </cell>
          <cell r="AW657" t="str">
            <v>MRSCPG015</v>
          </cell>
          <cell r="AX657" t="str">
            <v>MRSPF0054</v>
          </cell>
        </row>
        <row r="658">
          <cell r="F658">
            <v>0</v>
          </cell>
          <cell r="G658">
            <v>0</v>
          </cell>
          <cell r="H658">
            <v>0</v>
          </cell>
          <cell r="J658">
            <v>0</v>
          </cell>
          <cell r="K658">
            <v>0</v>
          </cell>
          <cell r="L658">
            <v>0</v>
          </cell>
          <cell r="N658">
            <v>0</v>
          </cell>
          <cell r="O658">
            <v>0</v>
          </cell>
          <cell r="P658">
            <v>0</v>
          </cell>
          <cell r="R658">
            <v>0</v>
          </cell>
          <cell r="S658">
            <v>0</v>
          </cell>
          <cell r="T658">
            <v>0</v>
          </cell>
          <cell r="V658">
            <v>0</v>
          </cell>
          <cell r="W658">
            <v>0</v>
          </cell>
          <cell r="X658">
            <v>0</v>
          </cell>
          <cell r="Z658">
            <v>0</v>
          </cell>
          <cell r="AB658">
            <v>0</v>
          </cell>
          <cell r="AW658" t="str">
            <v>MRSCPG015</v>
          </cell>
          <cell r="AX658" t="str">
            <v>MRSPF0055</v>
          </cell>
        </row>
        <row r="659">
          <cell r="F659">
            <v>0</v>
          </cell>
          <cell r="G659">
            <v>0</v>
          </cell>
          <cell r="H659">
            <v>0</v>
          </cell>
          <cell r="J659">
            <v>0</v>
          </cell>
          <cell r="K659">
            <v>0</v>
          </cell>
          <cell r="L659">
            <v>0</v>
          </cell>
          <cell r="N659">
            <v>0</v>
          </cell>
          <cell r="O659">
            <v>0</v>
          </cell>
          <cell r="P659">
            <v>0</v>
          </cell>
          <cell r="R659">
            <v>0</v>
          </cell>
          <cell r="S659">
            <v>0</v>
          </cell>
          <cell r="T659">
            <v>0</v>
          </cell>
          <cell r="V659">
            <v>0</v>
          </cell>
          <cell r="W659">
            <v>0</v>
          </cell>
          <cell r="X659">
            <v>0</v>
          </cell>
          <cell r="Z659">
            <v>0</v>
          </cell>
          <cell r="AB659">
            <v>0</v>
          </cell>
          <cell r="AW659" t="str">
            <v>MRSCPG015</v>
          </cell>
          <cell r="AX659" t="str">
            <v>MRSPF0056</v>
          </cell>
        </row>
        <row r="660">
          <cell r="F660">
            <v>0</v>
          </cell>
          <cell r="G660">
            <v>0</v>
          </cell>
          <cell r="H660">
            <v>0</v>
          </cell>
          <cell r="J660">
            <v>0</v>
          </cell>
          <cell r="K660">
            <v>0</v>
          </cell>
          <cell r="L660">
            <v>0</v>
          </cell>
          <cell r="N660">
            <v>0</v>
          </cell>
          <cell r="O660">
            <v>0</v>
          </cell>
          <cell r="P660">
            <v>0</v>
          </cell>
          <cell r="R660">
            <v>0</v>
          </cell>
          <cell r="S660">
            <v>0</v>
          </cell>
          <cell r="T660">
            <v>0</v>
          </cell>
          <cell r="V660">
            <v>0</v>
          </cell>
          <cell r="W660">
            <v>0</v>
          </cell>
          <cell r="X660">
            <v>0</v>
          </cell>
          <cell r="Z660">
            <v>0</v>
          </cell>
          <cell r="AB660">
            <v>0</v>
          </cell>
          <cell r="AW660" t="str">
            <v>MRSCPG001</v>
          </cell>
          <cell r="AX660" t="str">
            <v>MRSPF0057</v>
          </cell>
        </row>
        <row r="661">
          <cell r="F661">
            <v>0</v>
          </cell>
          <cell r="G661">
            <v>0</v>
          </cell>
          <cell r="H661">
            <v>0</v>
          </cell>
          <cell r="J661">
            <v>0</v>
          </cell>
          <cell r="K661">
            <v>0</v>
          </cell>
          <cell r="L661">
            <v>0</v>
          </cell>
          <cell r="N661">
            <v>0</v>
          </cell>
          <cell r="O661">
            <v>0</v>
          </cell>
          <cell r="P661">
            <v>0</v>
          </cell>
          <cell r="R661">
            <v>0</v>
          </cell>
          <cell r="S661">
            <v>0</v>
          </cell>
          <cell r="T661">
            <v>0</v>
          </cell>
          <cell r="V661">
            <v>0</v>
          </cell>
          <cell r="W661">
            <v>0</v>
          </cell>
          <cell r="X661">
            <v>0</v>
          </cell>
          <cell r="Z661">
            <v>0</v>
          </cell>
          <cell r="AB661">
            <v>0</v>
          </cell>
          <cell r="AW661" t="str">
            <v>MRSCPG029</v>
          </cell>
          <cell r="AX661" t="str">
            <v>MRSPF0058</v>
          </cell>
        </row>
        <row r="662">
          <cell r="F662">
            <v>0</v>
          </cell>
          <cell r="G662">
            <v>0</v>
          </cell>
          <cell r="H662">
            <v>0</v>
          </cell>
          <cell r="J662">
            <v>0</v>
          </cell>
          <cell r="K662">
            <v>0</v>
          </cell>
          <cell r="L662">
            <v>0</v>
          </cell>
          <cell r="N662">
            <v>0</v>
          </cell>
          <cell r="O662">
            <v>0</v>
          </cell>
          <cell r="P662">
            <v>0</v>
          </cell>
          <cell r="R662">
            <v>0</v>
          </cell>
          <cell r="S662">
            <v>0</v>
          </cell>
          <cell r="T662">
            <v>0</v>
          </cell>
          <cell r="V662">
            <v>0</v>
          </cell>
          <cell r="W662">
            <v>0</v>
          </cell>
          <cell r="X662">
            <v>0</v>
          </cell>
          <cell r="Z662">
            <v>0</v>
          </cell>
          <cell r="AB662">
            <v>0</v>
          </cell>
          <cell r="AW662" t="str">
            <v>MRSCPG029</v>
          </cell>
          <cell r="AX662" t="str">
            <v>MRSPF0061</v>
          </cell>
        </row>
        <row r="663">
          <cell r="F663">
            <v>0</v>
          </cell>
          <cell r="G663">
            <v>0</v>
          </cell>
          <cell r="H663">
            <v>0</v>
          </cell>
          <cell r="J663">
            <v>0</v>
          </cell>
          <cell r="K663">
            <v>0</v>
          </cell>
          <cell r="L663">
            <v>0</v>
          </cell>
          <cell r="N663">
            <v>0</v>
          </cell>
          <cell r="O663">
            <v>0</v>
          </cell>
          <cell r="P663">
            <v>0</v>
          </cell>
          <cell r="R663">
            <v>0</v>
          </cell>
          <cell r="S663">
            <v>0</v>
          </cell>
          <cell r="T663">
            <v>0</v>
          </cell>
          <cell r="V663">
            <v>0</v>
          </cell>
          <cell r="W663">
            <v>0</v>
          </cell>
          <cell r="X663">
            <v>0</v>
          </cell>
          <cell r="Z663">
            <v>0</v>
          </cell>
          <cell r="AB663">
            <v>0</v>
          </cell>
          <cell r="AW663" t="str">
            <v>MRSCPG027</v>
          </cell>
          <cell r="AX663" t="str">
            <v>MRSPF0062</v>
          </cell>
        </row>
        <row r="664">
          <cell r="F664">
            <v>0</v>
          </cell>
          <cell r="G664">
            <v>0</v>
          </cell>
          <cell r="H664">
            <v>0</v>
          </cell>
          <cell r="J664">
            <v>0</v>
          </cell>
          <cell r="K664">
            <v>0</v>
          </cell>
          <cell r="L664">
            <v>0</v>
          </cell>
          <cell r="N664">
            <v>0</v>
          </cell>
          <cell r="O664">
            <v>0</v>
          </cell>
          <cell r="P664">
            <v>0</v>
          </cell>
          <cell r="R664">
            <v>0</v>
          </cell>
          <cell r="S664">
            <v>0</v>
          </cell>
          <cell r="T664">
            <v>0</v>
          </cell>
          <cell r="V664">
            <v>0</v>
          </cell>
          <cell r="W664">
            <v>0</v>
          </cell>
          <cell r="X664">
            <v>0</v>
          </cell>
          <cell r="Z664">
            <v>0</v>
          </cell>
          <cell r="AB664">
            <v>0</v>
          </cell>
          <cell r="AW664" t="str">
            <v>MRSCPG013</v>
          </cell>
          <cell r="AX664" t="str">
            <v>MRSPF0064</v>
          </cell>
        </row>
        <row r="665">
          <cell r="F665">
            <v>0</v>
          </cell>
          <cell r="G665">
            <v>0</v>
          </cell>
          <cell r="H665">
            <v>0</v>
          </cell>
          <cell r="J665">
            <v>0</v>
          </cell>
          <cell r="K665">
            <v>0</v>
          </cell>
          <cell r="L665">
            <v>0</v>
          </cell>
          <cell r="N665">
            <v>0</v>
          </cell>
          <cell r="O665">
            <v>0</v>
          </cell>
          <cell r="P665">
            <v>0</v>
          </cell>
          <cell r="R665">
            <v>0</v>
          </cell>
          <cell r="S665">
            <v>0</v>
          </cell>
          <cell r="T665">
            <v>0</v>
          </cell>
          <cell r="V665">
            <v>0</v>
          </cell>
          <cell r="W665">
            <v>0</v>
          </cell>
          <cell r="X665">
            <v>0</v>
          </cell>
          <cell r="Z665">
            <v>0</v>
          </cell>
          <cell r="AB665">
            <v>0</v>
          </cell>
          <cell r="AW665" t="str">
            <v>MRSCPG013</v>
          </cell>
          <cell r="AX665" t="str">
            <v>MRSPF0065</v>
          </cell>
        </row>
        <row r="666">
          <cell r="F666">
            <v>0</v>
          </cell>
          <cell r="G666">
            <v>0</v>
          </cell>
          <cell r="H666">
            <v>0</v>
          </cell>
          <cell r="J666">
            <v>0</v>
          </cell>
          <cell r="K666">
            <v>0</v>
          </cell>
          <cell r="L666">
            <v>0</v>
          </cell>
          <cell r="N666">
            <v>0</v>
          </cell>
          <cell r="O666">
            <v>0</v>
          </cell>
          <cell r="P666">
            <v>0</v>
          </cell>
          <cell r="R666">
            <v>0</v>
          </cell>
          <cell r="S666">
            <v>0</v>
          </cell>
          <cell r="T666">
            <v>0</v>
          </cell>
          <cell r="V666">
            <v>0</v>
          </cell>
          <cell r="W666">
            <v>0</v>
          </cell>
          <cell r="X666">
            <v>0</v>
          </cell>
          <cell r="Z666">
            <v>0</v>
          </cell>
          <cell r="AB666">
            <v>0</v>
          </cell>
          <cell r="AW666" t="str">
            <v>MRSCPG029</v>
          </cell>
          <cell r="AX666" t="str">
            <v>MRSPF0066</v>
          </cell>
        </row>
        <row r="667">
          <cell r="F667">
            <v>0</v>
          </cell>
          <cell r="G667"/>
          <cell r="H667"/>
          <cell r="J667">
            <v>0</v>
          </cell>
          <cell r="K667"/>
          <cell r="L667"/>
          <cell r="N667">
            <v>0</v>
          </cell>
          <cell r="O667"/>
          <cell r="P667"/>
          <cell r="R667">
            <v>0</v>
          </cell>
          <cell r="S667"/>
          <cell r="T667"/>
          <cell r="V667">
            <v>0</v>
          </cell>
          <cell r="W667"/>
          <cell r="X667"/>
          <cell r="Z667">
            <v>0</v>
          </cell>
          <cell r="AB667"/>
          <cell r="AW667" t="str">
            <v>MRSCPG003</v>
          </cell>
          <cell r="AX667" t="str">
            <v>MRSPF0047</v>
          </cell>
        </row>
        <row r="668">
          <cell r="F668">
            <v>0</v>
          </cell>
          <cell r="G668"/>
          <cell r="H668"/>
          <cell r="J668">
            <v>0</v>
          </cell>
          <cell r="K668"/>
          <cell r="L668"/>
          <cell r="N668">
            <v>0</v>
          </cell>
          <cell r="O668"/>
          <cell r="P668"/>
          <cell r="R668">
            <v>0</v>
          </cell>
          <cell r="S668"/>
          <cell r="T668"/>
          <cell r="V668">
            <v>0</v>
          </cell>
          <cell r="W668"/>
          <cell r="X668"/>
          <cell r="Z668">
            <v>0</v>
          </cell>
          <cell r="AB668"/>
          <cell r="AW668" t="str">
            <v>MRSCPG003</v>
          </cell>
          <cell r="AX668" t="str">
            <v>MRSPF0059</v>
          </cell>
        </row>
        <row r="669">
          <cell r="F669">
            <v>0</v>
          </cell>
          <cell r="G669"/>
          <cell r="H669"/>
          <cell r="J669">
            <v>0</v>
          </cell>
          <cell r="K669"/>
          <cell r="L669"/>
          <cell r="N669">
            <v>0</v>
          </cell>
          <cell r="O669"/>
          <cell r="P669"/>
          <cell r="R669">
            <v>0</v>
          </cell>
          <cell r="S669"/>
          <cell r="T669"/>
          <cell r="V669">
            <v>0</v>
          </cell>
          <cell r="W669"/>
          <cell r="X669"/>
          <cell r="Z669">
            <v>0</v>
          </cell>
          <cell r="AB669"/>
          <cell r="AW669" t="str">
            <v>MRSCPG003</v>
          </cell>
          <cell r="AX669" t="str">
            <v>MRSPF0067</v>
          </cell>
        </row>
        <row r="670">
          <cell r="F670">
            <v>0</v>
          </cell>
          <cell r="G670"/>
          <cell r="H670"/>
          <cell r="J670">
            <v>0</v>
          </cell>
          <cell r="K670"/>
          <cell r="L670"/>
          <cell r="N670">
            <v>0</v>
          </cell>
          <cell r="O670"/>
          <cell r="P670"/>
          <cell r="R670">
            <v>0</v>
          </cell>
          <cell r="S670"/>
          <cell r="T670"/>
          <cell r="V670">
            <v>0</v>
          </cell>
          <cell r="W670"/>
          <cell r="X670"/>
          <cell r="Z670">
            <v>0</v>
          </cell>
          <cell r="AB670"/>
          <cell r="AW670" t="str">
            <v>MRSCPG003</v>
          </cell>
          <cell r="AX670" t="str">
            <v>MRSPF0068</v>
          </cell>
        </row>
        <row r="671">
          <cell r="F671">
            <v>0</v>
          </cell>
          <cell r="G671"/>
          <cell r="H671"/>
          <cell r="J671">
            <v>0</v>
          </cell>
          <cell r="K671"/>
          <cell r="L671"/>
          <cell r="N671">
            <v>0</v>
          </cell>
          <cell r="O671"/>
          <cell r="P671"/>
          <cell r="R671">
            <v>0</v>
          </cell>
          <cell r="S671"/>
          <cell r="T671"/>
          <cell r="V671">
            <v>0</v>
          </cell>
          <cell r="W671"/>
          <cell r="X671"/>
          <cell r="Z671">
            <v>0</v>
          </cell>
          <cell r="AB671"/>
          <cell r="AW671" t="str">
            <v>MRSCPG003</v>
          </cell>
          <cell r="AX671" t="str">
            <v>MRSPF0069</v>
          </cell>
        </row>
        <row r="672">
          <cell r="F672">
            <v>0</v>
          </cell>
          <cell r="G672"/>
          <cell r="H672"/>
          <cell r="J672">
            <v>0</v>
          </cell>
          <cell r="K672"/>
          <cell r="L672"/>
          <cell r="N672">
            <v>0</v>
          </cell>
          <cell r="O672"/>
          <cell r="P672"/>
          <cell r="R672">
            <v>0</v>
          </cell>
          <cell r="S672"/>
          <cell r="T672"/>
          <cell r="V672">
            <v>0</v>
          </cell>
          <cell r="W672"/>
          <cell r="X672"/>
          <cell r="Z672">
            <v>0</v>
          </cell>
          <cell r="AB672"/>
          <cell r="AW672" t="str">
            <v>MRSCPG003</v>
          </cell>
          <cell r="AX672" t="str">
            <v>MRSPF0070</v>
          </cell>
        </row>
        <row r="673">
          <cell r="F673">
            <v>0</v>
          </cell>
          <cell r="G673"/>
          <cell r="H673"/>
          <cell r="J673">
            <v>0</v>
          </cell>
          <cell r="K673"/>
          <cell r="L673"/>
          <cell r="N673">
            <v>0</v>
          </cell>
          <cell r="O673"/>
          <cell r="P673"/>
          <cell r="R673">
            <v>0</v>
          </cell>
          <cell r="S673"/>
          <cell r="T673"/>
          <cell r="V673">
            <v>0</v>
          </cell>
          <cell r="W673"/>
          <cell r="X673"/>
          <cell r="Z673">
            <v>0</v>
          </cell>
          <cell r="AB673"/>
          <cell r="AW673" t="str">
            <v>MRSCPG003</v>
          </cell>
          <cell r="AX673" t="str">
            <v>MRSPF0072</v>
          </cell>
        </row>
        <row r="674">
          <cell r="F674">
            <v>0</v>
          </cell>
          <cell r="G674"/>
          <cell r="H674"/>
          <cell r="J674">
            <v>0</v>
          </cell>
          <cell r="K674"/>
          <cell r="L674"/>
          <cell r="N674">
            <v>0</v>
          </cell>
          <cell r="O674"/>
          <cell r="P674"/>
          <cell r="R674">
            <v>0</v>
          </cell>
          <cell r="S674"/>
          <cell r="T674"/>
          <cell r="V674">
            <v>0</v>
          </cell>
          <cell r="W674"/>
          <cell r="X674"/>
          <cell r="Z674">
            <v>0</v>
          </cell>
          <cell r="AB674"/>
          <cell r="AW674" t="str">
            <v>MRSCPG003</v>
          </cell>
          <cell r="AX674" t="str">
            <v>MRSPF0074</v>
          </cell>
        </row>
        <row r="675">
          <cell r="F675"/>
          <cell r="G675">
            <v>0</v>
          </cell>
          <cell r="H675">
            <v>0</v>
          </cell>
          <cell r="J675"/>
          <cell r="K675">
            <v>0</v>
          </cell>
          <cell r="L675">
            <v>0</v>
          </cell>
          <cell r="N675"/>
          <cell r="O675">
            <v>0</v>
          </cell>
          <cell r="P675">
            <v>0</v>
          </cell>
          <cell r="R675"/>
          <cell r="S675">
            <v>0</v>
          </cell>
          <cell r="T675">
            <v>0</v>
          </cell>
          <cell r="V675"/>
          <cell r="W675">
            <v>0</v>
          </cell>
          <cell r="X675">
            <v>0</v>
          </cell>
          <cell r="Z675"/>
          <cell r="AB675">
            <v>0</v>
          </cell>
          <cell r="AW675" t="str">
            <v>MRSCPG003</v>
          </cell>
          <cell r="AX675"/>
        </row>
        <row r="676">
          <cell r="F676">
            <v>0</v>
          </cell>
          <cell r="G676">
            <v>0</v>
          </cell>
          <cell r="H676">
            <v>0</v>
          </cell>
          <cell r="J676">
            <v>0</v>
          </cell>
          <cell r="K676">
            <v>0</v>
          </cell>
          <cell r="L676">
            <v>0</v>
          </cell>
          <cell r="N676">
            <v>0</v>
          </cell>
          <cell r="O676">
            <v>0</v>
          </cell>
          <cell r="P676">
            <v>0</v>
          </cell>
          <cell r="R676">
            <v>0</v>
          </cell>
          <cell r="S676">
            <v>0</v>
          </cell>
          <cell r="T676">
            <v>0</v>
          </cell>
          <cell r="V676">
            <v>0</v>
          </cell>
          <cell r="W676">
            <v>0</v>
          </cell>
          <cell r="X676">
            <v>0</v>
          </cell>
          <cell r="Z676">
            <v>0</v>
          </cell>
          <cell r="AB676">
            <v>0</v>
          </cell>
          <cell r="AW676" t="str">
            <v>MRSCPG025</v>
          </cell>
          <cell r="AX676" t="str">
            <v>MRSPF0073</v>
          </cell>
        </row>
        <row r="677">
          <cell r="F677">
            <v>0</v>
          </cell>
          <cell r="G677">
            <v>0</v>
          </cell>
          <cell r="H677">
            <v>0</v>
          </cell>
          <cell r="J677">
            <v>0</v>
          </cell>
          <cell r="K677">
            <v>0</v>
          </cell>
          <cell r="L677">
            <v>0</v>
          </cell>
          <cell r="N677">
            <v>0</v>
          </cell>
          <cell r="O677">
            <v>0</v>
          </cell>
          <cell r="P677">
            <v>0</v>
          </cell>
          <cell r="R677">
            <v>0</v>
          </cell>
          <cell r="S677">
            <v>0</v>
          </cell>
          <cell r="T677">
            <v>0</v>
          </cell>
          <cell r="V677">
            <v>0</v>
          </cell>
          <cell r="W677">
            <v>0</v>
          </cell>
          <cell r="X677">
            <v>0</v>
          </cell>
          <cell r="Z677">
            <v>0</v>
          </cell>
          <cell r="AB677">
            <v>0</v>
          </cell>
          <cell r="AW677" t="str">
            <v>MRSCPG002</v>
          </cell>
          <cell r="AX677" t="str">
            <v>MRSPF0076</v>
          </cell>
        </row>
        <row r="678">
          <cell r="F678">
            <v>0</v>
          </cell>
          <cell r="G678">
            <v>0</v>
          </cell>
          <cell r="H678">
            <v>0</v>
          </cell>
          <cell r="J678">
            <v>0</v>
          </cell>
          <cell r="K678">
            <v>0</v>
          </cell>
          <cell r="L678">
            <v>0</v>
          </cell>
          <cell r="N678">
            <v>0</v>
          </cell>
          <cell r="O678">
            <v>0</v>
          </cell>
          <cell r="P678">
            <v>0</v>
          </cell>
          <cell r="R678">
            <v>0</v>
          </cell>
          <cell r="S678">
            <v>0</v>
          </cell>
          <cell r="T678">
            <v>0</v>
          </cell>
          <cell r="V678">
            <v>0</v>
          </cell>
          <cell r="W678">
            <v>0</v>
          </cell>
          <cell r="X678">
            <v>0</v>
          </cell>
          <cell r="Z678">
            <v>0</v>
          </cell>
          <cell r="AB678">
            <v>0</v>
          </cell>
          <cell r="AW678" t="str">
            <v>MRSCPG001</v>
          </cell>
          <cell r="AX678" t="str">
            <v>MRSPF0077</v>
          </cell>
        </row>
        <row r="679">
          <cell r="F679">
            <v>0</v>
          </cell>
          <cell r="G679">
            <v>0</v>
          </cell>
          <cell r="H679">
            <v>0</v>
          </cell>
          <cell r="J679">
            <v>0</v>
          </cell>
          <cell r="K679">
            <v>0</v>
          </cell>
          <cell r="L679">
            <v>0</v>
          </cell>
          <cell r="N679">
            <v>0</v>
          </cell>
          <cell r="O679">
            <v>0</v>
          </cell>
          <cell r="P679">
            <v>0</v>
          </cell>
          <cell r="R679">
            <v>0</v>
          </cell>
          <cell r="S679">
            <v>0</v>
          </cell>
          <cell r="T679">
            <v>0</v>
          </cell>
          <cell r="V679">
            <v>0</v>
          </cell>
          <cell r="W679">
            <v>0</v>
          </cell>
          <cell r="X679">
            <v>0</v>
          </cell>
          <cell r="Z679">
            <v>0</v>
          </cell>
          <cell r="AB679">
            <v>0</v>
          </cell>
          <cell r="AW679" t="str">
            <v>MRSCPG001</v>
          </cell>
          <cell r="AX679" t="str">
            <v>MRSPF0078</v>
          </cell>
        </row>
        <row r="680">
          <cell r="F680">
            <v>0</v>
          </cell>
          <cell r="G680">
            <v>0</v>
          </cell>
          <cell r="H680">
            <v>0</v>
          </cell>
          <cell r="J680">
            <v>0</v>
          </cell>
          <cell r="K680">
            <v>0</v>
          </cell>
          <cell r="L680">
            <v>0</v>
          </cell>
          <cell r="N680">
            <v>0</v>
          </cell>
          <cell r="O680">
            <v>0</v>
          </cell>
          <cell r="P680">
            <v>0</v>
          </cell>
          <cell r="R680">
            <v>0</v>
          </cell>
          <cell r="S680">
            <v>0</v>
          </cell>
          <cell r="T680">
            <v>0</v>
          </cell>
          <cell r="V680">
            <v>0</v>
          </cell>
          <cell r="W680">
            <v>0</v>
          </cell>
          <cell r="X680">
            <v>0</v>
          </cell>
          <cell r="Z680">
            <v>0</v>
          </cell>
          <cell r="AB680">
            <v>0</v>
          </cell>
          <cell r="AW680" t="str">
            <v>MRSCPG001</v>
          </cell>
          <cell r="AX680" t="str">
            <v>MRSPF0079</v>
          </cell>
        </row>
        <row r="681">
          <cell r="F681">
            <v>0</v>
          </cell>
          <cell r="G681">
            <v>0</v>
          </cell>
          <cell r="H681">
            <v>0</v>
          </cell>
          <cell r="J681">
            <v>0</v>
          </cell>
          <cell r="K681">
            <v>0</v>
          </cell>
          <cell r="L681">
            <v>0</v>
          </cell>
          <cell r="N681">
            <v>0</v>
          </cell>
          <cell r="O681">
            <v>0</v>
          </cell>
          <cell r="P681">
            <v>0</v>
          </cell>
          <cell r="R681">
            <v>0</v>
          </cell>
          <cell r="S681">
            <v>0</v>
          </cell>
          <cell r="T681">
            <v>0</v>
          </cell>
          <cell r="V681">
            <v>0</v>
          </cell>
          <cell r="W681">
            <v>0</v>
          </cell>
          <cell r="X681">
            <v>0</v>
          </cell>
          <cell r="Z681">
            <v>0</v>
          </cell>
          <cell r="AB681">
            <v>0</v>
          </cell>
          <cell r="AW681" t="str">
            <v>MRSCPG001</v>
          </cell>
          <cell r="AX681" t="str">
            <v>MRSPF0080</v>
          </cell>
        </row>
        <row r="682">
          <cell r="F682">
            <v>0</v>
          </cell>
          <cell r="G682">
            <v>0</v>
          </cell>
          <cell r="H682">
            <v>0</v>
          </cell>
          <cell r="J682">
            <v>0</v>
          </cell>
          <cell r="K682">
            <v>0</v>
          </cell>
          <cell r="L682">
            <v>0</v>
          </cell>
          <cell r="N682">
            <v>0</v>
          </cell>
          <cell r="O682">
            <v>0</v>
          </cell>
          <cell r="P682">
            <v>0</v>
          </cell>
          <cell r="R682">
            <v>0</v>
          </cell>
          <cell r="S682">
            <v>0</v>
          </cell>
          <cell r="T682">
            <v>0</v>
          </cell>
          <cell r="V682">
            <v>0</v>
          </cell>
          <cell r="W682">
            <v>0</v>
          </cell>
          <cell r="X682">
            <v>0</v>
          </cell>
          <cell r="Z682">
            <v>0</v>
          </cell>
          <cell r="AB682">
            <v>0</v>
          </cell>
          <cell r="AW682" t="str">
            <v>MRSCPG001</v>
          </cell>
          <cell r="AX682" t="str">
            <v>MRSPF0081</v>
          </cell>
        </row>
        <row r="683">
          <cell r="F683">
            <v>0</v>
          </cell>
          <cell r="G683">
            <v>0</v>
          </cell>
          <cell r="H683">
            <v>0</v>
          </cell>
          <cell r="J683">
            <v>0</v>
          </cell>
          <cell r="K683">
            <v>0</v>
          </cell>
          <cell r="L683">
            <v>0</v>
          </cell>
          <cell r="N683">
            <v>0</v>
          </cell>
          <cell r="O683">
            <v>0</v>
          </cell>
          <cell r="P683">
            <v>0</v>
          </cell>
          <cell r="R683">
            <v>0</v>
          </cell>
          <cell r="S683">
            <v>0</v>
          </cell>
          <cell r="T683">
            <v>0</v>
          </cell>
          <cell r="V683">
            <v>0</v>
          </cell>
          <cell r="W683">
            <v>0</v>
          </cell>
          <cell r="X683">
            <v>0</v>
          </cell>
          <cell r="Z683">
            <v>0</v>
          </cell>
          <cell r="AB683">
            <v>0</v>
          </cell>
          <cell r="AW683" t="str">
            <v>MRSCPG001</v>
          </cell>
          <cell r="AX683" t="str">
            <v>MRSPF0082</v>
          </cell>
        </row>
        <row r="684">
          <cell r="F684">
            <v>0</v>
          </cell>
          <cell r="G684">
            <v>0</v>
          </cell>
          <cell r="H684">
            <v>0</v>
          </cell>
          <cell r="J684">
            <v>0</v>
          </cell>
          <cell r="K684">
            <v>0</v>
          </cell>
          <cell r="L684">
            <v>0</v>
          </cell>
          <cell r="N684">
            <v>0</v>
          </cell>
          <cell r="O684">
            <v>0</v>
          </cell>
          <cell r="P684">
            <v>0</v>
          </cell>
          <cell r="R684">
            <v>0</v>
          </cell>
          <cell r="S684">
            <v>0</v>
          </cell>
          <cell r="T684">
            <v>0</v>
          </cell>
          <cell r="V684">
            <v>0</v>
          </cell>
          <cell r="W684">
            <v>0</v>
          </cell>
          <cell r="X684">
            <v>0</v>
          </cell>
          <cell r="Z684">
            <v>0</v>
          </cell>
          <cell r="AB684">
            <v>0</v>
          </cell>
          <cell r="AW684" t="str">
            <v>MRSCPG026</v>
          </cell>
          <cell r="AX684" t="str">
            <v>MRSPF0083</v>
          </cell>
        </row>
        <row r="685">
          <cell r="F685"/>
          <cell r="G685">
            <v>0</v>
          </cell>
          <cell r="H685"/>
          <cell r="J685"/>
          <cell r="K685">
            <v>0</v>
          </cell>
          <cell r="L685"/>
          <cell r="N685"/>
          <cell r="O685">
            <v>0</v>
          </cell>
          <cell r="P685"/>
          <cell r="R685"/>
          <cell r="S685">
            <v>0</v>
          </cell>
          <cell r="T685"/>
          <cell r="V685"/>
          <cell r="W685">
            <v>0</v>
          </cell>
          <cell r="X685"/>
          <cell r="Z685"/>
          <cell r="AB685"/>
          <cell r="AW685" t="str">
            <v>MRSCPG014</v>
          </cell>
          <cell r="AX685" t="str">
            <v>MRSPF0084</v>
          </cell>
        </row>
        <row r="686">
          <cell r="F686">
            <v>0</v>
          </cell>
          <cell r="G686">
            <v>0</v>
          </cell>
          <cell r="H686">
            <v>0</v>
          </cell>
          <cell r="J686">
            <v>0</v>
          </cell>
          <cell r="K686">
            <v>0</v>
          </cell>
          <cell r="L686">
            <v>0</v>
          </cell>
          <cell r="N686">
            <v>0</v>
          </cell>
          <cell r="O686">
            <v>0</v>
          </cell>
          <cell r="P686">
            <v>0</v>
          </cell>
          <cell r="R686">
            <v>0</v>
          </cell>
          <cell r="S686">
            <v>0</v>
          </cell>
          <cell r="T686">
            <v>0</v>
          </cell>
          <cell r="V686">
            <v>0</v>
          </cell>
          <cell r="W686">
            <v>0</v>
          </cell>
          <cell r="X686">
            <v>0</v>
          </cell>
          <cell r="Z686">
            <v>0</v>
          </cell>
          <cell r="AB686">
            <v>0</v>
          </cell>
          <cell r="AW686" t="str">
            <v>MRSCPG028</v>
          </cell>
          <cell r="AX686" t="str">
            <v>MRSPF0085</v>
          </cell>
        </row>
        <row r="687">
          <cell r="F687">
            <v>0</v>
          </cell>
          <cell r="G687">
            <v>0</v>
          </cell>
          <cell r="H687">
            <v>0</v>
          </cell>
          <cell r="J687">
            <v>0</v>
          </cell>
          <cell r="K687">
            <v>0</v>
          </cell>
          <cell r="L687">
            <v>0</v>
          </cell>
          <cell r="N687">
            <v>0</v>
          </cell>
          <cell r="O687">
            <v>0</v>
          </cell>
          <cell r="P687">
            <v>0</v>
          </cell>
          <cell r="R687">
            <v>0</v>
          </cell>
          <cell r="S687">
            <v>0</v>
          </cell>
          <cell r="T687">
            <v>0</v>
          </cell>
          <cell r="V687">
            <v>0</v>
          </cell>
          <cell r="W687">
            <v>0</v>
          </cell>
          <cell r="X687">
            <v>0</v>
          </cell>
          <cell r="Z687">
            <v>0</v>
          </cell>
          <cell r="AB687">
            <v>0</v>
          </cell>
          <cell r="AW687" t="str">
            <v>MRSCPG028</v>
          </cell>
          <cell r="AX687" t="str">
            <v>MRSPF0086</v>
          </cell>
        </row>
        <row r="688">
          <cell r="F688"/>
          <cell r="G688">
            <v>0</v>
          </cell>
          <cell r="H688"/>
          <cell r="J688"/>
          <cell r="K688">
            <v>0</v>
          </cell>
          <cell r="L688"/>
          <cell r="N688"/>
          <cell r="O688">
            <v>0</v>
          </cell>
          <cell r="P688"/>
          <cell r="R688"/>
          <cell r="S688">
            <v>0</v>
          </cell>
          <cell r="T688"/>
          <cell r="V688"/>
          <cell r="W688">
            <v>0</v>
          </cell>
          <cell r="X688"/>
          <cell r="Z688"/>
          <cell r="AB688"/>
          <cell r="AW688" t="str">
            <v>MRSCPG023</v>
          </cell>
          <cell r="AX688" t="str">
            <v>MRSPF0087</v>
          </cell>
        </row>
        <row r="689">
          <cell r="F689">
            <v>0</v>
          </cell>
          <cell r="G689">
            <v>0</v>
          </cell>
          <cell r="H689">
            <v>0</v>
          </cell>
          <cell r="J689">
            <v>0</v>
          </cell>
          <cell r="K689">
            <v>0</v>
          </cell>
          <cell r="L689">
            <v>0</v>
          </cell>
          <cell r="N689">
            <v>0</v>
          </cell>
          <cell r="O689">
            <v>0</v>
          </cell>
          <cell r="P689">
            <v>0</v>
          </cell>
          <cell r="R689">
            <v>0</v>
          </cell>
          <cell r="S689">
            <v>0</v>
          </cell>
          <cell r="T689">
            <v>0</v>
          </cell>
          <cell r="V689">
            <v>0</v>
          </cell>
          <cell r="W689">
            <v>0</v>
          </cell>
          <cell r="X689">
            <v>0</v>
          </cell>
          <cell r="Z689">
            <v>0</v>
          </cell>
          <cell r="AB689">
            <v>0</v>
          </cell>
          <cell r="AW689" t="str">
            <v>MRSCPG001</v>
          </cell>
          <cell r="AX689" t="str">
            <v>MRSPF0090</v>
          </cell>
        </row>
        <row r="690">
          <cell r="F690">
            <v>0</v>
          </cell>
          <cell r="G690">
            <v>0</v>
          </cell>
          <cell r="H690">
            <v>0</v>
          </cell>
          <cell r="J690">
            <v>0</v>
          </cell>
          <cell r="K690">
            <v>0</v>
          </cell>
          <cell r="L690">
            <v>0</v>
          </cell>
          <cell r="N690">
            <v>0</v>
          </cell>
          <cell r="O690">
            <v>0</v>
          </cell>
          <cell r="P690">
            <v>0</v>
          </cell>
          <cell r="R690">
            <v>0</v>
          </cell>
          <cell r="S690">
            <v>0</v>
          </cell>
          <cell r="T690">
            <v>0</v>
          </cell>
          <cell r="V690">
            <v>0</v>
          </cell>
          <cell r="W690">
            <v>0</v>
          </cell>
          <cell r="X690">
            <v>0</v>
          </cell>
          <cell r="Z690">
            <v>0</v>
          </cell>
          <cell r="AB690">
            <v>0</v>
          </cell>
          <cell r="AW690" t="str">
            <v>MRSCPG001</v>
          </cell>
          <cell r="AX690" t="str">
            <v>MRSPF0091</v>
          </cell>
        </row>
        <row r="691">
          <cell r="F691">
            <v>0</v>
          </cell>
          <cell r="G691">
            <v>0</v>
          </cell>
          <cell r="H691">
            <v>0</v>
          </cell>
          <cell r="J691">
            <v>0</v>
          </cell>
          <cell r="K691">
            <v>0</v>
          </cell>
          <cell r="L691">
            <v>0</v>
          </cell>
          <cell r="N691">
            <v>0</v>
          </cell>
          <cell r="O691">
            <v>0</v>
          </cell>
          <cell r="P691">
            <v>0</v>
          </cell>
          <cell r="R691">
            <v>0</v>
          </cell>
          <cell r="S691">
            <v>0</v>
          </cell>
          <cell r="T691">
            <v>0</v>
          </cell>
          <cell r="V691">
            <v>0</v>
          </cell>
          <cell r="W691">
            <v>0</v>
          </cell>
          <cell r="X691">
            <v>0</v>
          </cell>
          <cell r="Z691">
            <v>0</v>
          </cell>
          <cell r="AB691">
            <v>0</v>
          </cell>
          <cell r="AW691" t="str">
            <v>MRSCPG001</v>
          </cell>
          <cell r="AX691" t="str">
            <v>MRSPF0092</v>
          </cell>
        </row>
        <row r="692">
          <cell r="F692">
            <v>0</v>
          </cell>
          <cell r="G692">
            <v>0</v>
          </cell>
          <cell r="H692">
            <v>0</v>
          </cell>
          <cell r="J692">
            <v>0</v>
          </cell>
          <cell r="K692">
            <v>0</v>
          </cell>
          <cell r="L692">
            <v>0</v>
          </cell>
          <cell r="N692">
            <v>0</v>
          </cell>
          <cell r="O692">
            <v>0</v>
          </cell>
          <cell r="P692">
            <v>0</v>
          </cell>
          <cell r="R692">
            <v>0</v>
          </cell>
          <cell r="S692">
            <v>0</v>
          </cell>
          <cell r="T692">
            <v>0</v>
          </cell>
          <cell r="V692">
            <v>0</v>
          </cell>
          <cell r="W692">
            <v>0</v>
          </cell>
          <cell r="X692">
            <v>0</v>
          </cell>
          <cell r="Z692">
            <v>0</v>
          </cell>
          <cell r="AB692">
            <v>0</v>
          </cell>
          <cell r="AW692" t="str">
            <v>MRSCPG001</v>
          </cell>
          <cell r="AX692" t="str">
            <v>MRSPF0093</v>
          </cell>
        </row>
        <row r="693">
          <cell r="F693">
            <v>0</v>
          </cell>
          <cell r="G693">
            <v>0</v>
          </cell>
          <cell r="H693">
            <v>0</v>
          </cell>
          <cell r="J693">
            <v>0</v>
          </cell>
          <cell r="K693">
            <v>0</v>
          </cell>
          <cell r="L693">
            <v>0</v>
          </cell>
          <cell r="N693">
            <v>0</v>
          </cell>
          <cell r="O693">
            <v>0</v>
          </cell>
          <cell r="P693">
            <v>0</v>
          </cell>
          <cell r="R693">
            <v>0</v>
          </cell>
          <cell r="S693">
            <v>0</v>
          </cell>
          <cell r="T693">
            <v>0</v>
          </cell>
          <cell r="V693">
            <v>0</v>
          </cell>
          <cell r="W693">
            <v>0</v>
          </cell>
          <cell r="X693">
            <v>0</v>
          </cell>
          <cell r="Z693">
            <v>0</v>
          </cell>
          <cell r="AB693">
            <v>0</v>
          </cell>
          <cell r="AW693" t="str">
            <v>MRSCPG001</v>
          </cell>
          <cell r="AX693" t="str">
            <v>MRSPF0094</v>
          </cell>
        </row>
        <row r="694">
          <cell r="F694">
            <v>0</v>
          </cell>
          <cell r="G694">
            <v>0</v>
          </cell>
          <cell r="H694">
            <v>0</v>
          </cell>
          <cell r="J694">
            <v>0</v>
          </cell>
          <cell r="K694">
            <v>0</v>
          </cell>
          <cell r="L694">
            <v>0</v>
          </cell>
          <cell r="N694">
            <v>0</v>
          </cell>
          <cell r="O694">
            <v>0</v>
          </cell>
          <cell r="P694">
            <v>0</v>
          </cell>
          <cell r="R694">
            <v>0</v>
          </cell>
          <cell r="S694">
            <v>0</v>
          </cell>
          <cell r="T694">
            <v>0</v>
          </cell>
          <cell r="V694">
            <v>0</v>
          </cell>
          <cell r="W694">
            <v>0</v>
          </cell>
          <cell r="X694">
            <v>0</v>
          </cell>
          <cell r="Z694">
            <v>0</v>
          </cell>
          <cell r="AB694">
            <v>0</v>
          </cell>
          <cell r="AW694" t="str">
            <v>MRSCPG001</v>
          </cell>
          <cell r="AX694" t="str">
            <v>MRSPF0095</v>
          </cell>
        </row>
        <row r="695">
          <cell r="F695">
            <v>0</v>
          </cell>
          <cell r="G695">
            <v>0</v>
          </cell>
          <cell r="H695">
            <v>0</v>
          </cell>
          <cell r="J695">
            <v>0</v>
          </cell>
          <cell r="K695">
            <v>0</v>
          </cell>
          <cell r="L695">
            <v>0</v>
          </cell>
          <cell r="N695">
            <v>0</v>
          </cell>
          <cell r="O695">
            <v>0</v>
          </cell>
          <cell r="P695">
            <v>0</v>
          </cell>
          <cell r="R695">
            <v>0</v>
          </cell>
          <cell r="S695">
            <v>0</v>
          </cell>
          <cell r="T695">
            <v>0</v>
          </cell>
          <cell r="V695">
            <v>0</v>
          </cell>
          <cell r="W695">
            <v>0</v>
          </cell>
          <cell r="X695">
            <v>0</v>
          </cell>
          <cell r="Z695">
            <v>0</v>
          </cell>
          <cell r="AB695">
            <v>0</v>
          </cell>
          <cell r="AW695" t="str">
            <v>MRSCPG001</v>
          </cell>
          <cell r="AX695" t="str">
            <v>MRSPF0096</v>
          </cell>
        </row>
        <row r="696">
          <cell r="F696">
            <v>0</v>
          </cell>
          <cell r="G696">
            <v>-91.949999999767158</v>
          </cell>
          <cell r="H696">
            <v>-23.849999999999994</v>
          </cell>
          <cell r="J696">
            <v>0</v>
          </cell>
          <cell r="K696">
            <v>0</v>
          </cell>
          <cell r="L696">
            <v>-23.85</v>
          </cell>
          <cell r="N696">
            <v>0</v>
          </cell>
          <cell r="O696">
            <v>0</v>
          </cell>
          <cell r="P696">
            <v>-23.85</v>
          </cell>
          <cell r="R696">
            <v>0</v>
          </cell>
          <cell r="S696">
            <v>-91.949999999767158</v>
          </cell>
          <cell r="T696">
            <v>-23.849999999999994</v>
          </cell>
          <cell r="V696">
            <v>0</v>
          </cell>
          <cell r="W696">
            <v>0</v>
          </cell>
          <cell r="X696">
            <v>-23.85</v>
          </cell>
          <cell r="Z696">
            <v>0</v>
          </cell>
          <cell r="AB696">
            <v>-23.85</v>
          </cell>
          <cell r="AW696" t="str">
            <v>MRSPFOLDX</v>
          </cell>
          <cell r="AX696" t="str">
            <v>MRSPFOLDX</v>
          </cell>
        </row>
      </sheetData>
      <sheetData sheetId="7">
        <row r="2">
          <cell r="B2" t="str">
            <v>2015</v>
          </cell>
          <cell r="C2" t="str">
            <v>AUG</v>
          </cell>
          <cell r="D2">
            <v>8</v>
          </cell>
          <cell r="H2" t="str">
            <v>Mgt Normalized in € m</v>
          </cell>
        </row>
        <row r="3">
          <cell r="A3" t="str">
            <v>QR3</v>
          </cell>
          <cell r="H3" t="str">
            <v>in m units</v>
          </cell>
        </row>
        <row r="4">
          <cell r="A4" t="str">
            <v>MRS</v>
          </cell>
        </row>
        <row r="27">
          <cell r="M27">
            <v>2</v>
          </cell>
        </row>
        <row r="38">
          <cell r="I38">
            <v>2015</v>
          </cell>
          <cell r="L38" t="str">
            <v>ACTUAL</v>
          </cell>
        </row>
        <row r="39">
          <cell r="I39">
            <v>2014</v>
          </cell>
          <cell r="L39" t="str">
            <v>ACTUAL</v>
          </cell>
        </row>
        <row r="40">
          <cell r="I40">
            <v>2016</v>
          </cell>
          <cell r="L40" t="str">
            <v>ACTUAL</v>
          </cell>
        </row>
        <row r="41">
          <cell r="I41">
            <v>2016</v>
          </cell>
          <cell r="L41" t="str">
            <v>ACTUAL</v>
          </cell>
        </row>
        <row r="43">
          <cell r="H43" t="str">
            <v>2015 ACTUAL (1-2-3-4-5-6-7-8-9-10-11-12)</v>
          </cell>
        </row>
        <row r="44">
          <cell r="B44">
            <v>-0.99990000000000001</v>
          </cell>
          <cell r="H44" t="str">
            <v>2014 ACTUAL (1-2-3-4-5-6-7-8-9-10-11-12)</v>
          </cell>
        </row>
        <row r="45">
          <cell r="B45">
            <v>0.99990000000000001</v>
          </cell>
          <cell r="H45" t="str">
            <v>No selection</v>
          </cell>
        </row>
        <row r="46">
          <cell r="H46" t="str">
            <v>No selection</v>
          </cell>
        </row>
        <row r="48">
          <cell r="H48" t="str">
            <v xml:space="preserve"> (1-2-3-4-5-6-7-8-9-10-11-12)</v>
          </cell>
        </row>
        <row r="49">
          <cell r="H49" t="str">
            <v xml:space="preserve"> (1-2-3-4-5-6-7-8-9-10-11-12)</v>
          </cell>
        </row>
        <row r="50">
          <cell r="H50" t="str">
            <v>No selection</v>
          </cell>
        </row>
        <row r="51">
          <cell r="H51" t="str">
            <v>No selection</v>
          </cell>
        </row>
        <row r="71">
          <cell r="B71" t="str">
            <v>E_02_MRS</v>
          </cell>
        </row>
        <row r="72">
          <cell r="B72" t="str">
            <v>IFRS,NORM</v>
          </cell>
        </row>
        <row r="74">
          <cell r="B74" t="str">
            <v>E_02</v>
          </cell>
        </row>
      </sheetData>
      <sheetData sheetId="8">
        <row r="8">
          <cell r="T8" t="b">
            <v>1</v>
          </cell>
          <cell r="U8" t="b">
            <v>1</v>
          </cell>
          <cell r="V8" t="b">
            <v>1</v>
          </cell>
          <cell r="W8" t="b">
            <v>1</v>
          </cell>
          <cell r="X8" t="b">
            <v>1</v>
          </cell>
          <cell r="Y8" t="b">
            <v>1</v>
          </cell>
          <cell r="Z8" t="b">
            <v>1</v>
          </cell>
          <cell r="AA8" t="b">
            <v>1</v>
          </cell>
          <cell r="AB8" t="b">
            <v>1</v>
          </cell>
          <cell r="AC8" t="b">
            <v>1</v>
          </cell>
          <cell r="AD8" t="b">
            <v>1</v>
          </cell>
          <cell r="AE8" t="b">
            <v>1</v>
          </cell>
          <cell r="AF8" t="b">
            <v>1</v>
          </cell>
          <cell r="AG8" t="b">
            <v>1</v>
          </cell>
          <cell r="AH8" t="b">
            <v>1</v>
          </cell>
          <cell r="AI8" t="b">
            <v>1</v>
          </cell>
          <cell r="AJ8" t="b">
            <v>1</v>
          </cell>
          <cell r="AK8" t="b">
            <v>1</v>
          </cell>
          <cell r="AL8" t="b">
            <v>1</v>
          </cell>
          <cell r="AM8" t="b">
            <v>1</v>
          </cell>
          <cell r="AN8" t="b">
            <v>1</v>
          </cell>
          <cell r="AO8" t="b">
            <v>1</v>
          </cell>
          <cell r="AP8" t="b">
            <v>1</v>
          </cell>
          <cell r="AQ8" t="b">
            <v>1</v>
          </cell>
          <cell r="AR8" t="b">
            <v>0</v>
          </cell>
          <cell r="AS8" t="b">
            <v>0</v>
          </cell>
          <cell r="AT8" t="b">
            <v>0</v>
          </cell>
          <cell r="AU8" t="b">
            <v>0</v>
          </cell>
          <cell r="AV8" t="b">
            <v>0</v>
          </cell>
          <cell r="AW8" t="b">
            <v>0</v>
          </cell>
          <cell r="AX8" t="b">
            <v>0</v>
          </cell>
          <cell r="AY8" t="b">
            <v>0</v>
          </cell>
          <cell r="AZ8" t="b">
            <v>0</v>
          </cell>
          <cell r="BA8" t="b">
            <v>0</v>
          </cell>
          <cell r="BB8" t="b">
            <v>0</v>
          </cell>
          <cell r="BC8" t="b">
            <v>0</v>
          </cell>
          <cell r="BD8" t="b">
            <v>0</v>
          </cell>
          <cell r="BE8" t="b">
            <v>0</v>
          </cell>
          <cell r="BF8" t="b">
            <v>0</v>
          </cell>
          <cell r="BG8" t="b">
            <v>0</v>
          </cell>
          <cell r="BH8" t="b">
            <v>0</v>
          </cell>
          <cell r="BI8" t="b">
            <v>0</v>
          </cell>
          <cell r="BJ8" t="b">
            <v>0</v>
          </cell>
          <cell r="BK8" t="b">
            <v>0</v>
          </cell>
          <cell r="BL8" t="b">
            <v>0</v>
          </cell>
          <cell r="BM8" t="b">
            <v>0</v>
          </cell>
          <cell r="BN8" t="b">
            <v>0</v>
          </cell>
          <cell r="BO8" t="b">
            <v>0</v>
          </cell>
        </row>
        <row r="9">
          <cell r="T9" t="str">
            <v>S1</v>
          </cell>
          <cell r="U9" t="str">
            <v>S1</v>
          </cell>
          <cell r="V9" t="str">
            <v>S1</v>
          </cell>
          <cell r="W9" t="str">
            <v>S1</v>
          </cell>
          <cell r="X9" t="str">
            <v>S1</v>
          </cell>
          <cell r="Y9" t="str">
            <v>S1</v>
          </cell>
          <cell r="Z9" t="str">
            <v>S1</v>
          </cell>
          <cell r="AA9" t="str">
            <v>S1</v>
          </cell>
          <cell r="AB9" t="str">
            <v>S1</v>
          </cell>
          <cell r="AC9" t="str">
            <v>S1</v>
          </cell>
          <cell r="AD9" t="str">
            <v>S1</v>
          </cell>
          <cell r="AE9" t="str">
            <v>S1</v>
          </cell>
          <cell r="AF9" t="str">
            <v>S2</v>
          </cell>
          <cell r="AG9" t="str">
            <v>S2</v>
          </cell>
          <cell r="AH9" t="str">
            <v>S2</v>
          </cell>
          <cell r="AI9" t="str">
            <v>S2</v>
          </cell>
          <cell r="AJ9" t="str">
            <v>S2</v>
          </cell>
          <cell r="AK9" t="str">
            <v>S2</v>
          </cell>
          <cell r="AL9" t="str">
            <v>S2</v>
          </cell>
          <cell r="AM9" t="str">
            <v>S2</v>
          </cell>
          <cell r="AN9" t="str">
            <v>S2</v>
          </cell>
          <cell r="AO9" t="str">
            <v>S2</v>
          </cell>
          <cell r="AP9" t="str">
            <v>S2</v>
          </cell>
          <cell r="AQ9" t="str">
            <v>S2</v>
          </cell>
          <cell r="AR9" t="str">
            <v>S3</v>
          </cell>
          <cell r="AS9" t="str">
            <v>S3</v>
          </cell>
          <cell r="AT9" t="str">
            <v>S3</v>
          </cell>
          <cell r="AU9" t="str">
            <v>S3</v>
          </cell>
          <cell r="AV9" t="str">
            <v>S3</v>
          </cell>
          <cell r="AW9" t="str">
            <v>S3</v>
          </cell>
          <cell r="AX9" t="str">
            <v>S3</v>
          </cell>
          <cell r="AY9" t="str">
            <v>S3</v>
          </cell>
          <cell r="AZ9" t="str">
            <v>S3</v>
          </cell>
          <cell r="BA9" t="str">
            <v>S3</v>
          </cell>
          <cell r="BB9" t="str">
            <v>S3</v>
          </cell>
          <cell r="BC9" t="str">
            <v>S3</v>
          </cell>
          <cell r="BD9" t="str">
            <v>S4</v>
          </cell>
          <cell r="BE9" t="str">
            <v>S4</v>
          </cell>
          <cell r="BF9" t="str">
            <v>S4</v>
          </cell>
          <cell r="BG9" t="str">
            <v>S4</v>
          </cell>
          <cell r="BH9" t="str">
            <v>S4</v>
          </cell>
          <cell r="BI9" t="str">
            <v>S4</v>
          </cell>
          <cell r="BJ9" t="str">
            <v>S4</v>
          </cell>
          <cell r="BK9" t="str">
            <v>S4</v>
          </cell>
          <cell r="BL9" t="str">
            <v>S4</v>
          </cell>
          <cell r="BM9" t="str">
            <v>S4</v>
          </cell>
          <cell r="BN9" t="str">
            <v>S4</v>
          </cell>
          <cell r="BO9" t="str">
            <v>S4</v>
          </cell>
        </row>
        <row r="20">
          <cell r="K20" t="str">
            <v>MRSCPC002_13</v>
          </cell>
          <cell r="L20">
            <v>3976904.5905114994</v>
          </cell>
          <cell r="M20">
            <v>4470358.8578452002</v>
          </cell>
          <cell r="N20">
            <v>0</v>
          </cell>
          <cell r="O20">
            <v>0</v>
          </cell>
        </row>
        <row r="21">
          <cell r="K21" t="str">
            <v>MRSCPG019_13</v>
          </cell>
          <cell r="L21">
            <v>3976904.5905114994</v>
          </cell>
          <cell r="M21">
            <v>4470358.8578452002</v>
          </cell>
          <cell r="N21">
            <v>0</v>
          </cell>
          <cell r="O21">
            <v>0</v>
          </cell>
        </row>
        <row r="22">
          <cell r="K22" t="str">
            <v>MRSPF0052_13</v>
          </cell>
          <cell r="L22">
            <v>3976904.5905114994</v>
          </cell>
          <cell r="M22">
            <v>4470358.8578452002</v>
          </cell>
          <cell r="N22">
            <v>0</v>
          </cell>
          <cell r="O22">
            <v>0</v>
          </cell>
        </row>
        <row r="23">
          <cell r="K23" t="str">
            <v>MRSS00052010</v>
          </cell>
          <cell r="L23">
            <v>3976904.5905114994</v>
          </cell>
          <cell r="M23">
            <v>4470358.8578452002</v>
          </cell>
          <cell r="N23">
            <v>0</v>
          </cell>
          <cell r="O23">
            <v>0</v>
          </cell>
        </row>
        <row r="24">
          <cell r="K24" t="str">
            <v>MRSCPC007_13</v>
          </cell>
          <cell r="L24">
            <v>12789883.336566398</v>
          </cell>
          <cell r="M24">
            <v>13181489.659854598</v>
          </cell>
          <cell r="N24">
            <v>0</v>
          </cell>
          <cell r="O24">
            <v>0</v>
          </cell>
        </row>
        <row r="25">
          <cell r="K25" t="str">
            <v>MRSCPG003_13</v>
          </cell>
          <cell r="L25">
            <v>12789883.336566398</v>
          </cell>
          <cell r="M25">
            <v>13181489.659854598</v>
          </cell>
          <cell r="N25">
            <v>0</v>
          </cell>
          <cell r="O25">
            <v>0</v>
          </cell>
        </row>
        <row r="26">
          <cell r="K26" t="str">
            <v>MRSPF0068_13</v>
          </cell>
          <cell r="L26">
            <v>6371019.1032382995</v>
          </cell>
          <cell r="M26">
            <v>6203380.3391327998</v>
          </cell>
          <cell r="N26">
            <v>0</v>
          </cell>
          <cell r="O26">
            <v>0</v>
          </cell>
        </row>
        <row r="27">
          <cell r="K27" t="str">
            <v>MRSS00033050</v>
          </cell>
          <cell r="L27">
            <v>4310819.9842750002</v>
          </cell>
          <cell r="M27">
            <v>4138367.6964737996</v>
          </cell>
          <cell r="N27">
            <v>0</v>
          </cell>
          <cell r="O27">
            <v>0</v>
          </cell>
        </row>
        <row r="28">
          <cell r="K28" t="str">
            <v>MRSS00033053</v>
          </cell>
          <cell r="L28">
            <v>1488610.1573830999</v>
          </cell>
          <cell r="M28">
            <v>1490772.3726633</v>
          </cell>
          <cell r="N28">
            <v>0</v>
          </cell>
          <cell r="O28">
            <v>0</v>
          </cell>
        </row>
        <row r="29">
          <cell r="K29" t="str">
            <v>MRSS00033460</v>
          </cell>
          <cell r="L29">
            <v>511106.77948620002</v>
          </cell>
          <cell r="M29">
            <v>501828.80665079999</v>
          </cell>
          <cell r="N29">
            <v>0</v>
          </cell>
          <cell r="O29">
            <v>0</v>
          </cell>
        </row>
        <row r="30">
          <cell r="K30" t="str">
            <v>MRSS00033057</v>
          </cell>
          <cell r="L30">
            <v>28103.768063899999</v>
          </cell>
          <cell r="M30">
            <v>29812.263557599999</v>
          </cell>
          <cell r="N30">
            <v>0</v>
          </cell>
          <cell r="O30">
            <v>0</v>
          </cell>
        </row>
        <row r="31">
          <cell r="K31" t="str">
            <v>MRSS00033058</v>
          </cell>
          <cell r="L31">
            <v>32378.414030100001</v>
          </cell>
          <cell r="M31">
            <v>42599.199787300007</v>
          </cell>
          <cell r="N31">
            <v>0</v>
          </cell>
          <cell r="O31">
            <v>0</v>
          </cell>
        </row>
        <row r="32">
          <cell r="K32" t="str">
            <v>MRSPF0069_13</v>
          </cell>
          <cell r="L32">
            <v>6418864.2333281003</v>
          </cell>
          <cell r="M32">
            <v>6978109.3207217995</v>
          </cell>
          <cell r="N32">
            <v>0</v>
          </cell>
          <cell r="O32">
            <v>0</v>
          </cell>
        </row>
        <row r="33">
          <cell r="K33" t="str">
            <v>MRSS00033400</v>
          </cell>
          <cell r="L33">
            <v>9047.9489585999982</v>
          </cell>
          <cell r="M33">
            <v>12485.531819600001</v>
          </cell>
          <cell r="N33">
            <v>0</v>
          </cell>
          <cell r="O33">
            <v>0</v>
          </cell>
        </row>
        <row r="34">
          <cell r="K34" t="str">
            <v>MRSS00033410</v>
          </cell>
          <cell r="L34">
            <v>3786018.6738486993</v>
          </cell>
          <cell r="M34">
            <v>4145849.8744374998</v>
          </cell>
          <cell r="N34">
            <v>0</v>
          </cell>
          <cell r="O34">
            <v>0</v>
          </cell>
        </row>
        <row r="35">
          <cell r="K35" t="str">
            <v>MRSS00033411</v>
          </cell>
          <cell r="L35">
            <v>66726.31611059999</v>
          </cell>
          <cell r="M35">
            <v>63685.935192399993</v>
          </cell>
          <cell r="N35">
            <v>0</v>
          </cell>
          <cell r="O35">
            <v>0</v>
          </cell>
        </row>
        <row r="36">
          <cell r="K36" t="str">
            <v>MRSS00033412</v>
          </cell>
          <cell r="L36">
            <v>2190261.7220970001</v>
          </cell>
          <cell r="M36">
            <v>2473926.2009008997</v>
          </cell>
          <cell r="N36">
            <v>0</v>
          </cell>
          <cell r="O36">
            <v>0</v>
          </cell>
        </row>
        <row r="37">
          <cell r="K37" t="str">
            <v>MRSS00033414</v>
          </cell>
          <cell r="L37">
            <v>366809.57231319998</v>
          </cell>
          <cell r="M37">
            <v>282161.77837139997</v>
          </cell>
          <cell r="N37">
            <v>0</v>
          </cell>
          <cell r="O37">
            <v>0</v>
          </cell>
        </row>
        <row r="38">
          <cell r="K38" t="str">
            <v>MRSPF0072_13</v>
          </cell>
          <cell r="L38">
            <v>0</v>
          </cell>
          <cell r="M38">
            <v>0</v>
          </cell>
          <cell r="N38">
            <v>0</v>
          </cell>
          <cell r="O38">
            <v>0</v>
          </cell>
        </row>
        <row r="39">
          <cell r="K39" t="str">
            <v>MRSS00033052</v>
          </cell>
          <cell r="L39">
            <v>0</v>
          </cell>
          <cell r="M39">
            <v>0</v>
          </cell>
          <cell r="N39">
            <v>0</v>
          </cell>
          <cell r="O39">
            <v>0</v>
          </cell>
        </row>
        <row r="40">
          <cell r="K40" t="str">
            <v>MRSS00033055</v>
          </cell>
          <cell r="L40">
            <v>0</v>
          </cell>
          <cell r="M40">
            <v>0</v>
          </cell>
          <cell r="N40">
            <v>0</v>
          </cell>
          <cell r="O40">
            <v>0</v>
          </cell>
        </row>
        <row r="41">
          <cell r="K41" t="str">
            <v>MRSS00033462</v>
          </cell>
          <cell r="L41">
            <v>0</v>
          </cell>
          <cell r="M41">
            <v>0</v>
          </cell>
          <cell r="N41">
            <v>0</v>
          </cell>
          <cell r="O41">
            <v>0</v>
          </cell>
        </row>
        <row r="42">
          <cell r="K42" t="str">
            <v>MRSPF0074_13</v>
          </cell>
          <cell r="L42">
            <v>0</v>
          </cell>
          <cell r="M42">
            <v>0</v>
          </cell>
          <cell r="N42">
            <v>0</v>
          </cell>
          <cell r="O42">
            <v>0</v>
          </cell>
        </row>
        <row r="43">
          <cell r="K43" t="str">
            <v>MRSS00033415</v>
          </cell>
          <cell r="L43">
            <v>0</v>
          </cell>
          <cell r="M43">
            <v>0</v>
          </cell>
          <cell r="N43">
            <v>0</v>
          </cell>
          <cell r="O43">
            <v>0</v>
          </cell>
        </row>
        <row r="44">
          <cell r="K44" t="str">
            <v>MRSCPC008_13</v>
          </cell>
          <cell r="L44">
            <v>1039116352.189234</v>
          </cell>
          <cell r="M44">
            <v>1069513233.7509139</v>
          </cell>
          <cell r="N44">
            <v>0</v>
          </cell>
          <cell r="O44">
            <v>0</v>
          </cell>
        </row>
        <row r="45">
          <cell r="K45" t="str">
            <v>MRSCPG001_13</v>
          </cell>
          <cell r="L45">
            <v>289421716.85469574</v>
          </cell>
          <cell r="M45">
            <v>297704393.05879462</v>
          </cell>
          <cell r="N45">
            <v>0</v>
          </cell>
          <cell r="O45">
            <v>0</v>
          </cell>
        </row>
        <row r="46">
          <cell r="K46" t="str">
            <v>MRSPF0077_13</v>
          </cell>
          <cell r="L46">
            <v>2513291.6855512997</v>
          </cell>
          <cell r="M46">
            <v>2653237.0291976999</v>
          </cell>
          <cell r="N46">
            <v>0</v>
          </cell>
          <cell r="O46">
            <v>0</v>
          </cell>
        </row>
        <row r="47">
          <cell r="K47" t="str">
            <v>MRSS00013022</v>
          </cell>
          <cell r="L47">
            <v>1343183.2445850999</v>
          </cell>
          <cell r="M47">
            <v>1331852.9448555999</v>
          </cell>
          <cell r="N47">
            <v>0</v>
          </cell>
          <cell r="O47">
            <v>0</v>
          </cell>
        </row>
        <row r="48">
          <cell r="K48" t="str">
            <v>MRSS00013031</v>
          </cell>
          <cell r="L48">
            <v>716411.51241529989</v>
          </cell>
          <cell r="M48">
            <v>728930.64118119993</v>
          </cell>
          <cell r="N48">
            <v>0</v>
          </cell>
          <cell r="O48">
            <v>0</v>
          </cell>
        </row>
        <row r="49">
          <cell r="K49" t="str">
            <v>MRSS00013162</v>
          </cell>
          <cell r="L49">
            <v>453696.92855090008</v>
          </cell>
          <cell r="M49">
            <v>592453.44316089991</v>
          </cell>
          <cell r="N49">
            <v>0</v>
          </cell>
          <cell r="O49">
            <v>0</v>
          </cell>
        </row>
        <row r="50">
          <cell r="K50" t="str">
            <v>MRSPF0078_13</v>
          </cell>
          <cell r="L50">
            <v>71969055.9432313</v>
          </cell>
          <cell r="M50">
            <v>65020765.521505401</v>
          </cell>
          <cell r="N50">
            <v>0</v>
          </cell>
          <cell r="O50">
            <v>0</v>
          </cell>
        </row>
        <row r="51">
          <cell r="K51" t="str">
            <v>MRSS00012504</v>
          </cell>
          <cell r="L51">
            <v>25333981.520076402</v>
          </cell>
          <cell r="M51">
            <v>23241330.0700689</v>
          </cell>
          <cell r="N51">
            <v>0</v>
          </cell>
          <cell r="O51">
            <v>0</v>
          </cell>
        </row>
        <row r="52">
          <cell r="K52" t="str">
            <v>MRSS00012513</v>
          </cell>
          <cell r="L52">
            <v>27154450.478932999</v>
          </cell>
          <cell r="M52">
            <v>25042069.4493271</v>
          </cell>
          <cell r="N52">
            <v>0</v>
          </cell>
          <cell r="O52">
            <v>0</v>
          </cell>
        </row>
        <row r="53">
          <cell r="K53" t="str">
            <v>MRSS00012524</v>
          </cell>
          <cell r="L53">
            <v>9140798.0908208005</v>
          </cell>
          <cell r="M53">
            <v>8165384.4388551991</v>
          </cell>
          <cell r="N53">
            <v>0</v>
          </cell>
          <cell r="O53">
            <v>0</v>
          </cell>
        </row>
        <row r="54">
          <cell r="K54" t="str">
            <v>MRSS00012533</v>
          </cell>
          <cell r="L54">
            <v>10339825.853401098</v>
          </cell>
          <cell r="M54">
            <v>8571981.5632541999</v>
          </cell>
          <cell r="N54">
            <v>0</v>
          </cell>
          <cell r="O54">
            <v>0</v>
          </cell>
        </row>
        <row r="55">
          <cell r="K55" t="str">
            <v>MRSPF0079_13</v>
          </cell>
          <cell r="L55">
            <v>18504629.193989001</v>
          </cell>
          <cell r="M55">
            <v>24732655.031334799</v>
          </cell>
          <cell r="N55">
            <v>0</v>
          </cell>
          <cell r="O55">
            <v>0</v>
          </cell>
        </row>
        <row r="56">
          <cell r="K56" t="str">
            <v>MRSS00013024</v>
          </cell>
          <cell r="L56">
            <v>5314474.0157403005</v>
          </cell>
          <cell r="M56">
            <v>6923902.6474918993</v>
          </cell>
          <cell r="N56">
            <v>0</v>
          </cell>
          <cell r="O56">
            <v>0</v>
          </cell>
        </row>
        <row r="57">
          <cell r="K57" t="str">
            <v>MRSS00013033</v>
          </cell>
          <cell r="L57">
            <v>10330063.404043801</v>
          </cell>
          <cell r="M57">
            <v>10443974.697584501</v>
          </cell>
          <cell r="N57">
            <v>0</v>
          </cell>
          <cell r="O57">
            <v>0</v>
          </cell>
        </row>
        <row r="58">
          <cell r="K58" t="str">
            <v>MRSS00013062</v>
          </cell>
          <cell r="L58">
            <v>1843122.6322141001</v>
          </cell>
          <cell r="M58">
            <v>3919806.0160185001</v>
          </cell>
          <cell r="N58">
            <v>0</v>
          </cell>
          <cell r="O58">
            <v>0</v>
          </cell>
        </row>
        <row r="59">
          <cell r="K59" t="str">
            <v>MRSS00013080</v>
          </cell>
          <cell r="L59">
            <v>1016969.1419908002</v>
          </cell>
          <cell r="M59">
            <v>3444971.6702398993</v>
          </cell>
          <cell r="N59">
            <v>0</v>
          </cell>
          <cell r="O59">
            <v>0</v>
          </cell>
        </row>
        <row r="60">
          <cell r="K60" t="str">
            <v>MRSPF0080_13</v>
          </cell>
          <cell r="L60">
            <v>15172842.3491739</v>
          </cell>
          <cell r="M60">
            <v>20301902.521322001</v>
          </cell>
          <cell r="N60">
            <v>0</v>
          </cell>
          <cell r="O60">
            <v>0</v>
          </cell>
        </row>
        <row r="61">
          <cell r="K61" t="str">
            <v>MRSS00012647</v>
          </cell>
          <cell r="L61">
            <v>13386820.5891135</v>
          </cell>
          <cell r="M61">
            <v>18629520.788091697</v>
          </cell>
          <cell r="N61">
            <v>0</v>
          </cell>
          <cell r="O61">
            <v>0</v>
          </cell>
        </row>
        <row r="62">
          <cell r="K62" t="str">
            <v>MRSS00012653</v>
          </cell>
          <cell r="L62">
            <v>1786021.7600604</v>
          </cell>
          <cell r="M62">
            <v>1672381.7332303</v>
          </cell>
          <cell r="N62">
            <v>0</v>
          </cell>
          <cell r="O62">
            <v>0</v>
          </cell>
        </row>
        <row r="63">
          <cell r="K63" t="str">
            <v>MRSPF0081_13</v>
          </cell>
          <cell r="L63">
            <v>33676153.530389495</v>
          </cell>
          <cell r="M63">
            <v>35414043.974004097</v>
          </cell>
          <cell r="N63">
            <v>0</v>
          </cell>
          <cell r="O63">
            <v>0</v>
          </cell>
        </row>
        <row r="64">
          <cell r="K64" t="str">
            <v>MRSS00012501</v>
          </cell>
          <cell r="L64">
            <v>5820604.4473605994</v>
          </cell>
          <cell r="M64">
            <v>5891486.8223207984</v>
          </cell>
          <cell r="N64">
            <v>0</v>
          </cell>
          <cell r="O64">
            <v>0</v>
          </cell>
        </row>
        <row r="65">
          <cell r="K65" t="str">
            <v>MRSS00012511</v>
          </cell>
          <cell r="L65">
            <v>16201596.872110501</v>
          </cell>
          <cell r="M65">
            <v>16105126.252802406</v>
          </cell>
          <cell r="N65">
            <v>0</v>
          </cell>
          <cell r="O65">
            <v>0</v>
          </cell>
        </row>
        <row r="66">
          <cell r="K66" t="str">
            <v>MRSS00012521</v>
          </cell>
          <cell r="L66">
            <v>4460746.0623614993</v>
          </cell>
          <cell r="M66">
            <v>4170462.8370376006</v>
          </cell>
          <cell r="N66">
            <v>0</v>
          </cell>
          <cell r="O66">
            <v>0</v>
          </cell>
        </row>
        <row r="67">
          <cell r="K67" t="str">
            <v>MRSS00012531</v>
          </cell>
          <cell r="L67">
            <v>7193206.1485568993</v>
          </cell>
          <cell r="M67">
            <v>9246968.0618432984</v>
          </cell>
          <cell r="N67">
            <v>0</v>
          </cell>
          <cell r="O67">
            <v>0</v>
          </cell>
        </row>
        <row r="68">
          <cell r="K68" t="str">
            <v>MRSPF0082_13</v>
          </cell>
          <cell r="L68">
            <v>39987486.764133997</v>
          </cell>
          <cell r="M68">
            <v>38181636.050096296</v>
          </cell>
          <cell r="N68">
            <v>0</v>
          </cell>
          <cell r="O68">
            <v>0</v>
          </cell>
        </row>
        <row r="69">
          <cell r="K69" t="str">
            <v>MRSS00012642</v>
          </cell>
          <cell r="L69">
            <v>262.01902910000001</v>
          </cell>
          <cell r="M69">
            <v>166.89965439999997</v>
          </cell>
          <cell r="N69">
            <v>0</v>
          </cell>
          <cell r="O69">
            <v>0</v>
          </cell>
        </row>
        <row r="70">
          <cell r="K70" t="str">
            <v>MRSS00012643</v>
          </cell>
          <cell r="L70">
            <v>23116386.631474204</v>
          </cell>
          <cell r="M70">
            <v>23911429.395285904</v>
          </cell>
          <cell r="N70">
            <v>0</v>
          </cell>
          <cell r="O70">
            <v>0</v>
          </cell>
        </row>
        <row r="71">
          <cell r="K71" t="str">
            <v>MRSS00012651</v>
          </cell>
          <cell r="L71">
            <v>16207935.9290787</v>
          </cell>
          <cell r="M71">
            <v>13693596.513675198</v>
          </cell>
          <cell r="N71">
            <v>0</v>
          </cell>
          <cell r="O71">
            <v>0</v>
          </cell>
        </row>
        <row r="72">
          <cell r="K72" t="str">
            <v>MRSS00012656</v>
          </cell>
          <cell r="L72">
            <v>662902.18455200002</v>
          </cell>
          <cell r="M72">
            <v>576443.24148080009</v>
          </cell>
          <cell r="N72">
            <v>0</v>
          </cell>
          <cell r="O72">
            <v>0</v>
          </cell>
        </row>
        <row r="73">
          <cell r="K73" t="str">
            <v>MRSPF0090_13</v>
          </cell>
          <cell r="L73">
            <v>67748589.917901501</v>
          </cell>
          <cell r="M73">
            <v>62233153.283748701</v>
          </cell>
          <cell r="N73">
            <v>0</v>
          </cell>
          <cell r="O73">
            <v>0</v>
          </cell>
        </row>
        <row r="74">
          <cell r="K74" t="str">
            <v>MRSS00012503</v>
          </cell>
          <cell r="L74">
            <v>49446812.987340301</v>
          </cell>
          <cell r="M74">
            <v>45644295.584102005</v>
          </cell>
          <cell r="N74">
            <v>0</v>
          </cell>
          <cell r="O74">
            <v>0</v>
          </cell>
        </row>
        <row r="75">
          <cell r="K75" t="str">
            <v>MRSS00012523</v>
          </cell>
          <cell r="L75">
            <v>18301776.930561204</v>
          </cell>
          <cell r="M75">
            <v>16588857.6996467</v>
          </cell>
          <cell r="N75">
            <v>0</v>
          </cell>
          <cell r="O75">
            <v>0</v>
          </cell>
        </row>
        <row r="76">
          <cell r="K76" t="str">
            <v>MRSPF0091_13</v>
          </cell>
          <cell r="L76">
            <v>3161250.1273255008</v>
          </cell>
          <cell r="M76">
            <v>3201257.0297471997</v>
          </cell>
          <cell r="N76">
            <v>0</v>
          </cell>
          <cell r="O76">
            <v>0</v>
          </cell>
        </row>
        <row r="77">
          <cell r="K77" t="str">
            <v>MRSS00012502</v>
          </cell>
          <cell r="L77">
            <v>1670670.2979884001</v>
          </cell>
          <cell r="M77">
            <v>1718236.45731</v>
          </cell>
          <cell r="N77">
            <v>0</v>
          </cell>
          <cell r="O77">
            <v>0</v>
          </cell>
        </row>
        <row r="78">
          <cell r="K78" t="str">
            <v>MRSS00012512</v>
          </cell>
          <cell r="L78">
            <v>0</v>
          </cell>
          <cell r="M78">
            <v>168.57634970000001</v>
          </cell>
          <cell r="N78">
            <v>0</v>
          </cell>
          <cell r="O78">
            <v>0</v>
          </cell>
        </row>
        <row r="79">
          <cell r="K79" t="str">
            <v>MRSS00012522</v>
          </cell>
          <cell r="L79">
            <v>1490579.8293370998</v>
          </cell>
          <cell r="M79">
            <v>1482851.9960875001</v>
          </cell>
          <cell r="N79">
            <v>0</v>
          </cell>
          <cell r="O79">
            <v>0</v>
          </cell>
        </row>
        <row r="80">
          <cell r="K80" t="str">
            <v>MRSPF0092_13</v>
          </cell>
          <cell r="L80">
            <v>654084.92552819988</v>
          </cell>
          <cell r="M80">
            <v>1050929.8029812002</v>
          </cell>
          <cell r="N80">
            <v>0</v>
          </cell>
          <cell r="O80">
            <v>0</v>
          </cell>
        </row>
        <row r="81">
          <cell r="K81" t="str">
            <v>MRSS00012540</v>
          </cell>
          <cell r="L81">
            <v>-8.2600000000020373</v>
          </cell>
          <cell r="M81">
            <v>1.6868399980921878E-2</v>
          </cell>
          <cell r="N81">
            <v>0</v>
          </cell>
          <cell r="O81">
            <v>0</v>
          </cell>
        </row>
        <row r="82">
          <cell r="K82" t="str">
            <v>MRSS00012542</v>
          </cell>
          <cell r="L82">
            <v>92824.850805900001</v>
          </cell>
          <cell r="M82">
            <v>91807.027062999987</v>
          </cell>
          <cell r="N82">
            <v>0</v>
          </cell>
          <cell r="O82">
            <v>0</v>
          </cell>
        </row>
        <row r="83">
          <cell r="K83" t="str">
            <v>MRSS00012543</v>
          </cell>
          <cell r="L83">
            <v>17921.760217999996</v>
          </cell>
          <cell r="M83">
            <v>187444.05812180002</v>
          </cell>
          <cell r="N83">
            <v>0</v>
          </cell>
          <cell r="O83">
            <v>0</v>
          </cell>
        </row>
        <row r="84">
          <cell r="K84" t="str">
            <v>MRSS00012544</v>
          </cell>
          <cell r="L84">
            <v>24665.503932299998</v>
          </cell>
          <cell r="M84">
            <v>65838.917536699999</v>
          </cell>
          <cell r="N84">
            <v>0</v>
          </cell>
          <cell r="O84">
            <v>0</v>
          </cell>
        </row>
        <row r="85">
          <cell r="K85" t="str">
            <v>MRSS00012545</v>
          </cell>
          <cell r="L85">
            <v>13567.175317499999</v>
          </cell>
          <cell r="M85">
            <v>73654.050211499998</v>
          </cell>
          <cell r="N85">
            <v>0</v>
          </cell>
          <cell r="O85">
            <v>0</v>
          </cell>
        </row>
        <row r="86">
          <cell r="K86" t="str">
            <v>MRSS00012546</v>
          </cell>
          <cell r="L86">
            <v>214622.82459930002</v>
          </cell>
          <cell r="M86">
            <v>327498.02569920005</v>
          </cell>
          <cell r="N86">
            <v>0</v>
          </cell>
          <cell r="O86">
            <v>0</v>
          </cell>
        </row>
        <row r="87">
          <cell r="K87" t="str">
            <v>MRSS00012547</v>
          </cell>
          <cell r="L87">
            <v>106781.29000000001</v>
          </cell>
          <cell r="M87">
            <v>178802.02521999998</v>
          </cell>
          <cell r="N87">
            <v>0</v>
          </cell>
          <cell r="O87">
            <v>0</v>
          </cell>
        </row>
        <row r="88">
          <cell r="K88" t="str">
            <v>MRSS00012548</v>
          </cell>
          <cell r="L88">
            <v>100653.79006980002</v>
          </cell>
          <cell r="M88">
            <v>41066.008224799996</v>
          </cell>
          <cell r="N88">
            <v>0</v>
          </cell>
          <cell r="O88">
            <v>0</v>
          </cell>
        </row>
        <row r="89">
          <cell r="K89" t="str">
            <v>MRSS00012549</v>
          </cell>
          <cell r="L89">
            <v>83055.990585399995</v>
          </cell>
          <cell r="M89">
            <v>84819.674035799995</v>
          </cell>
          <cell r="N89">
            <v>0</v>
          </cell>
          <cell r="O89">
            <v>0</v>
          </cell>
        </row>
        <row r="90">
          <cell r="K90" t="str">
            <v>MRSPF0093_13</v>
          </cell>
          <cell r="L90">
            <v>10952476.001014302</v>
          </cell>
          <cell r="M90">
            <v>14527350.739033602</v>
          </cell>
          <cell r="N90">
            <v>0</v>
          </cell>
          <cell r="O90">
            <v>0</v>
          </cell>
        </row>
        <row r="91">
          <cell r="K91" t="str">
            <v>MRSS00012646</v>
          </cell>
          <cell r="L91">
            <v>9383127.8179331999</v>
          </cell>
          <cell r="M91">
            <v>13057856.358766001</v>
          </cell>
          <cell r="N91">
            <v>0</v>
          </cell>
          <cell r="O91">
            <v>0</v>
          </cell>
        </row>
        <row r="92">
          <cell r="K92" t="str">
            <v>MRSS00012652</v>
          </cell>
          <cell r="L92">
            <v>1569348.1830811</v>
          </cell>
          <cell r="M92">
            <v>1469494.3802676001</v>
          </cell>
          <cell r="N92">
            <v>0</v>
          </cell>
          <cell r="O92">
            <v>0</v>
          </cell>
        </row>
        <row r="93">
          <cell r="K93" t="str">
            <v>MRSPF0094_13</v>
          </cell>
          <cell r="L93">
            <v>14422203.4187917</v>
          </cell>
          <cell r="M93">
            <v>15125104.102590399</v>
          </cell>
          <cell r="N93">
            <v>0</v>
          </cell>
          <cell r="O93">
            <v>0</v>
          </cell>
        </row>
        <row r="94">
          <cell r="K94" t="str">
            <v>MRSS00012641</v>
          </cell>
          <cell r="L94">
            <v>22961.7412038</v>
          </cell>
          <cell r="M94">
            <v>20227.514264600002</v>
          </cell>
          <cell r="N94">
            <v>0</v>
          </cell>
          <cell r="O94">
            <v>0</v>
          </cell>
        </row>
        <row r="95">
          <cell r="K95" t="str">
            <v>MRSS00012644</v>
          </cell>
          <cell r="L95">
            <v>14065794.707407398</v>
          </cell>
          <cell r="M95">
            <v>14788483.0512456</v>
          </cell>
          <cell r="N95">
            <v>0</v>
          </cell>
          <cell r="O95">
            <v>0</v>
          </cell>
        </row>
        <row r="96">
          <cell r="K96" t="str">
            <v>MRSS00012657</v>
          </cell>
          <cell r="L96">
            <v>333446.97018049995</v>
          </cell>
          <cell r="M96">
            <v>316393.53708019998</v>
          </cell>
          <cell r="N96">
            <v>0</v>
          </cell>
          <cell r="O96">
            <v>0</v>
          </cell>
        </row>
        <row r="97">
          <cell r="K97" t="str">
            <v>MRSPF0095_13</v>
          </cell>
          <cell r="L97">
            <v>8665998.2166523002</v>
          </cell>
          <cell r="M97">
            <v>13286148.3596045</v>
          </cell>
          <cell r="N97">
            <v>0</v>
          </cell>
          <cell r="O97">
            <v>0</v>
          </cell>
        </row>
        <row r="98">
          <cell r="K98" t="str">
            <v>MRSS00013025</v>
          </cell>
          <cell r="L98">
            <v>6998394.9723135</v>
          </cell>
          <cell r="M98">
            <v>8955108.5556200985</v>
          </cell>
          <cell r="N98">
            <v>0</v>
          </cell>
          <cell r="O98">
            <v>0</v>
          </cell>
        </row>
        <row r="99">
          <cell r="K99" t="str">
            <v>MRSS00013061</v>
          </cell>
          <cell r="L99">
            <v>1667603.2443388</v>
          </cell>
          <cell r="M99">
            <v>4331039.8039843999</v>
          </cell>
          <cell r="N99">
            <v>0</v>
          </cell>
          <cell r="O99">
            <v>0</v>
          </cell>
        </row>
        <row r="100">
          <cell r="K100" t="str">
            <v>MRSPF0096_13</v>
          </cell>
          <cell r="L100">
            <v>1993654.7810132001</v>
          </cell>
          <cell r="M100">
            <v>1976209.6136286999</v>
          </cell>
          <cell r="N100">
            <v>0</v>
          </cell>
          <cell r="O100">
            <v>0</v>
          </cell>
        </row>
        <row r="101">
          <cell r="K101" t="str">
            <v>MRSS00013023</v>
          </cell>
          <cell r="L101">
            <v>1993520.2481820004</v>
          </cell>
          <cell r="M101">
            <v>1975985.4173403997</v>
          </cell>
          <cell r="N101">
            <v>0</v>
          </cell>
          <cell r="O101">
            <v>0</v>
          </cell>
        </row>
        <row r="102">
          <cell r="K102" t="str">
            <v>MRSS00013032</v>
          </cell>
          <cell r="L102">
            <v>134.5328312</v>
          </cell>
          <cell r="M102">
            <v>224.19628829999999</v>
          </cell>
          <cell r="N102">
            <v>0</v>
          </cell>
          <cell r="O102">
            <v>0</v>
          </cell>
        </row>
        <row r="103">
          <cell r="K103" t="str">
            <v>MRSCPG002_13</v>
          </cell>
          <cell r="L103">
            <v>153059610.11087948</v>
          </cell>
          <cell r="M103">
            <v>143925173.234878</v>
          </cell>
          <cell r="N103">
            <v>0</v>
          </cell>
          <cell r="O103">
            <v>0</v>
          </cell>
        </row>
        <row r="104">
          <cell r="K104" t="str">
            <v>MRSPF0001_13</v>
          </cell>
          <cell r="L104">
            <v>126903493.0315509</v>
          </cell>
          <cell r="M104">
            <v>118593484.74876228</v>
          </cell>
          <cell r="N104">
            <v>0</v>
          </cell>
          <cell r="O104">
            <v>0</v>
          </cell>
        </row>
        <row r="105">
          <cell r="K105" t="str">
            <v>MRSS00012560</v>
          </cell>
          <cell r="L105">
            <v>122566569.7690116</v>
          </cell>
          <cell r="M105">
            <v>116380271.1877538</v>
          </cell>
          <cell r="N105">
            <v>0</v>
          </cell>
          <cell r="O105">
            <v>0</v>
          </cell>
        </row>
        <row r="106">
          <cell r="K106" t="str">
            <v>MRSS00012580</v>
          </cell>
          <cell r="L106">
            <v>4336857.2276560003</v>
          </cell>
          <cell r="M106">
            <v>2212811.8510085</v>
          </cell>
          <cell r="N106">
            <v>0</v>
          </cell>
          <cell r="O106">
            <v>0</v>
          </cell>
        </row>
        <row r="107">
          <cell r="K107" t="str">
            <v>MRSS00012581</v>
          </cell>
          <cell r="L107">
            <v>0</v>
          </cell>
          <cell r="M107">
            <v>401.71</v>
          </cell>
          <cell r="N107">
            <v>0</v>
          </cell>
          <cell r="O107">
            <v>0</v>
          </cell>
        </row>
        <row r="108">
          <cell r="K108" t="str">
            <v>MRSS00012588</v>
          </cell>
          <cell r="L108">
            <v>66.03488329999999</v>
          </cell>
          <cell r="M108">
            <v>0</v>
          </cell>
          <cell r="N108">
            <v>0</v>
          </cell>
          <cell r="O108">
            <v>0</v>
          </cell>
        </row>
        <row r="109">
          <cell r="K109" t="str">
            <v>MRSPF0076_13</v>
          </cell>
          <cell r="L109">
            <v>26156117.079328597</v>
          </cell>
          <cell r="M109">
            <v>25331688.486115701</v>
          </cell>
          <cell r="N109">
            <v>0</v>
          </cell>
          <cell r="O109">
            <v>0</v>
          </cell>
        </row>
        <row r="110">
          <cell r="K110" t="str">
            <v>MRSS00012587</v>
          </cell>
          <cell r="L110">
            <v>3186741.6939982995</v>
          </cell>
          <cell r="M110">
            <v>3114361.7305051</v>
          </cell>
          <cell r="N110">
            <v>0</v>
          </cell>
          <cell r="O110">
            <v>0</v>
          </cell>
        </row>
        <row r="111">
          <cell r="K111" t="str">
            <v>MRSS00012589</v>
          </cell>
          <cell r="L111">
            <v>22969375.385330301</v>
          </cell>
          <cell r="M111">
            <v>22217326.7556106</v>
          </cell>
          <cell r="N111">
            <v>0</v>
          </cell>
          <cell r="O111">
            <v>0</v>
          </cell>
        </row>
        <row r="112">
          <cell r="K112" t="str">
            <v>MRSCPG010_13</v>
          </cell>
          <cell r="L112">
            <v>172146714.72828811</v>
          </cell>
          <cell r="M112">
            <v>175656050.8654266</v>
          </cell>
          <cell r="N112">
            <v>0</v>
          </cell>
          <cell r="O112">
            <v>0</v>
          </cell>
        </row>
        <row r="113">
          <cell r="K113" t="str">
            <v>MRSPF0008_13</v>
          </cell>
          <cell r="L113">
            <v>172146714.72828811</v>
          </cell>
          <cell r="M113">
            <v>175656050.8654266</v>
          </cell>
          <cell r="N113">
            <v>0</v>
          </cell>
          <cell r="O113">
            <v>0</v>
          </cell>
        </row>
        <row r="114">
          <cell r="K114" t="str">
            <v>MRSS00012153</v>
          </cell>
          <cell r="L114">
            <v>3708040.9997828999</v>
          </cell>
          <cell r="M114">
            <v>3703017.9471669998</v>
          </cell>
          <cell r="N114">
            <v>0</v>
          </cell>
          <cell r="O114">
            <v>0</v>
          </cell>
        </row>
        <row r="115">
          <cell r="K115" t="str">
            <v>MRSS00012600</v>
          </cell>
          <cell r="L115">
            <v>9278059.3257471994</v>
          </cell>
          <cell r="M115">
            <v>10835672.8396964</v>
          </cell>
          <cell r="N115">
            <v>0</v>
          </cell>
          <cell r="O115">
            <v>0</v>
          </cell>
        </row>
        <row r="116">
          <cell r="K116" t="str">
            <v>MRSS00012605</v>
          </cell>
          <cell r="L116">
            <v>4284137.7200000007</v>
          </cell>
          <cell r="M116">
            <v>0</v>
          </cell>
          <cell r="N116">
            <v>0</v>
          </cell>
          <cell r="O116">
            <v>0</v>
          </cell>
        </row>
        <row r="117">
          <cell r="K117" t="str">
            <v>MRSS00012606</v>
          </cell>
          <cell r="L117">
            <v>14804731.369999999</v>
          </cell>
          <cell r="M117">
            <v>0</v>
          </cell>
          <cell r="N117">
            <v>0</v>
          </cell>
          <cell r="O117">
            <v>0</v>
          </cell>
        </row>
        <row r="118">
          <cell r="K118" t="str">
            <v>MRSS00012610</v>
          </cell>
          <cell r="L118">
            <v>0</v>
          </cell>
          <cell r="M118">
            <v>5257685.4267807007</v>
          </cell>
          <cell r="N118">
            <v>0</v>
          </cell>
          <cell r="O118">
            <v>0</v>
          </cell>
        </row>
        <row r="119">
          <cell r="K119" t="str">
            <v>MRSS00012611</v>
          </cell>
          <cell r="L119">
            <v>1985246.7537148998</v>
          </cell>
          <cell r="M119">
            <v>2312699.6249772999</v>
          </cell>
          <cell r="N119">
            <v>0</v>
          </cell>
          <cell r="O119">
            <v>0</v>
          </cell>
        </row>
        <row r="120">
          <cell r="K120" t="str">
            <v>MRSS00012612</v>
          </cell>
          <cell r="L120">
            <v>3396064.2553812996</v>
          </cell>
          <cell r="M120">
            <v>3707852.7221353995</v>
          </cell>
          <cell r="N120">
            <v>0</v>
          </cell>
          <cell r="O120">
            <v>0</v>
          </cell>
        </row>
        <row r="121">
          <cell r="K121" t="str">
            <v>MRSS00012613</v>
          </cell>
          <cell r="L121">
            <v>46856555.089271106</v>
          </cell>
          <cell r="M121">
            <v>43967533.146428995</v>
          </cell>
          <cell r="N121">
            <v>0</v>
          </cell>
          <cell r="O121">
            <v>0</v>
          </cell>
        </row>
        <row r="122">
          <cell r="K122" t="str">
            <v>MRSS00012620</v>
          </cell>
          <cell r="L122">
            <v>5240272.035492301</v>
          </cell>
          <cell r="M122">
            <v>5301259.1596729001</v>
          </cell>
          <cell r="N122">
            <v>0</v>
          </cell>
          <cell r="O122">
            <v>0</v>
          </cell>
        </row>
        <row r="123">
          <cell r="K123" t="str">
            <v>MRSS00012629</v>
          </cell>
          <cell r="L123">
            <v>52747196.531634197</v>
          </cell>
          <cell r="M123">
            <v>56660825.939271294</v>
          </cell>
          <cell r="N123">
            <v>0</v>
          </cell>
          <cell r="O123">
            <v>0</v>
          </cell>
        </row>
        <row r="124">
          <cell r="K124" t="str">
            <v>MRSS00012630</v>
          </cell>
          <cell r="L124">
            <v>0</v>
          </cell>
          <cell r="M124">
            <v>6286872.1461287998</v>
          </cell>
          <cell r="N124">
            <v>0</v>
          </cell>
          <cell r="O124">
            <v>0</v>
          </cell>
        </row>
        <row r="125">
          <cell r="K125" t="str">
            <v>MRSS00012631</v>
          </cell>
          <cell r="L125">
            <v>24175994.717465401</v>
          </cell>
          <cell r="M125">
            <v>31282672.339037202</v>
          </cell>
          <cell r="N125">
            <v>0</v>
          </cell>
          <cell r="O125">
            <v>0</v>
          </cell>
        </row>
        <row r="126">
          <cell r="K126" t="str">
            <v>MRSS00012632</v>
          </cell>
          <cell r="L126">
            <v>2180679.6913931998</v>
          </cell>
          <cell r="M126">
            <v>2652932.5999989002</v>
          </cell>
          <cell r="N126">
            <v>0</v>
          </cell>
          <cell r="O126">
            <v>0</v>
          </cell>
        </row>
        <row r="127">
          <cell r="K127" t="str">
            <v>MRSS00012633</v>
          </cell>
          <cell r="L127">
            <v>3190800.565378</v>
          </cell>
          <cell r="M127">
            <v>2896315.9106344995</v>
          </cell>
          <cell r="N127">
            <v>0</v>
          </cell>
          <cell r="O127">
            <v>0</v>
          </cell>
        </row>
        <row r="128">
          <cell r="K128" t="str">
            <v>MRSS00012680</v>
          </cell>
          <cell r="L128">
            <v>0</v>
          </cell>
          <cell r="M128">
            <v>203736.95592899999</v>
          </cell>
          <cell r="N128">
            <v>0</v>
          </cell>
          <cell r="O128">
            <v>0</v>
          </cell>
        </row>
        <row r="129">
          <cell r="K129" t="str">
            <v>MRSS00012683</v>
          </cell>
          <cell r="L129">
            <v>138754.88471259997</v>
          </cell>
          <cell r="M129">
            <v>84545.993596999993</v>
          </cell>
          <cell r="N129">
            <v>0</v>
          </cell>
          <cell r="O129">
            <v>0</v>
          </cell>
        </row>
        <row r="130">
          <cell r="K130" t="str">
            <v>MRSS00012690</v>
          </cell>
          <cell r="L130">
            <v>39627.421893000006</v>
          </cell>
          <cell r="M130">
            <v>62473.661196500005</v>
          </cell>
          <cell r="N130">
            <v>0</v>
          </cell>
          <cell r="O130">
            <v>0</v>
          </cell>
        </row>
        <row r="131">
          <cell r="K131" t="str">
            <v>MRSS00012691</v>
          </cell>
          <cell r="L131">
            <v>-2537.4699999999998</v>
          </cell>
          <cell r="M131">
            <v>317464.02820049995</v>
          </cell>
          <cell r="N131">
            <v>0</v>
          </cell>
          <cell r="O131">
            <v>0</v>
          </cell>
        </row>
        <row r="132">
          <cell r="K132" t="str">
            <v>MRSS00012692</v>
          </cell>
          <cell r="L132">
            <v>595.20907069999998</v>
          </cell>
          <cell r="M132">
            <v>0</v>
          </cell>
          <cell r="N132">
            <v>0</v>
          </cell>
          <cell r="O132">
            <v>0</v>
          </cell>
        </row>
        <row r="133">
          <cell r="K133" t="str">
            <v>MRSS00013163</v>
          </cell>
          <cell r="L133">
            <v>122495.62735130002</v>
          </cell>
          <cell r="M133">
            <v>122490.42457420001</v>
          </cell>
          <cell r="N133">
            <v>0</v>
          </cell>
          <cell r="O133">
            <v>0</v>
          </cell>
        </row>
        <row r="134">
          <cell r="K134" t="str">
            <v>MRSCPG011_13</v>
          </cell>
          <cell r="L134">
            <v>131893776.7493194</v>
          </cell>
          <cell r="M134">
            <v>147371800.5181343</v>
          </cell>
          <cell r="N134">
            <v>0</v>
          </cell>
          <cell r="O134">
            <v>0</v>
          </cell>
        </row>
        <row r="135">
          <cell r="K135" t="str">
            <v>MRSPF0009_13</v>
          </cell>
          <cell r="L135">
            <v>131893776.7493194</v>
          </cell>
          <cell r="M135">
            <v>147371800.5181343</v>
          </cell>
          <cell r="N135">
            <v>0</v>
          </cell>
          <cell r="O135">
            <v>0</v>
          </cell>
        </row>
        <row r="136">
          <cell r="K136" t="str">
            <v>MRSS00012031</v>
          </cell>
          <cell r="L136">
            <v>0</v>
          </cell>
          <cell r="M136">
            <v>9579663.8699999992</v>
          </cell>
          <cell r="N136">
            <v>0</v>
          </cell>
          <cell r="O136">
            <v>0</v>
          </cell>
        </row>
        <row r="137">
          <cell r="K137" t="str">
            <v>MRSS00012070</v>
          </cell>
          <cell r="L137">
            <v>427513.1524125</v>
          </cell>
          <cell r="M137">
            <v>487326.93670489994</v>
          </cell>
          <cell r="N137">
            <v>0</v>
          </cell>
          <cell r="O137">
            <v>0</v>
          </cell>
        </row>
        <row r="138">
          <cell r="K138" t="str">
            <v>MRSS00012075</v>
          </cell>
          <cell r="L138">
            <v>17415749.434904803</v>
          </cell>
          <cell r="M138">
            <v>22106436.578207299</v>
          </cell>
          <cell r="N138">
            <v>0</v>
          </cell>
          <cell r="O138">
            <v>0</v>
          </cell>
        </row>
        <row r="139">
          <cell r="K139" t="str">
            <v>MRSS00012130</v>
          </cell>
          <cell r="L139">
            <v>114050514.16200212</v>
          </cell>
          <cell r="M139">
            <v>115198373.1332221</v>
          </cell>
          <cell r="N139">
            <v>0</v>
          </cell>
          <cell r="O139">
            <v>0</v>
          </cell>
        </row>
        <row r="140">
          <cell r="K140" t="str">
            <v>MRSCPG013_13</v>
          </cell>
          <cell r="L140">
            <v>292594533.74605131</v>
          </cell>
          <cell r="M140">
            <v>304855816.07368028</v>
          </cell>
          <cell r="N140">
            <v>0</v>
          </cell>
          <cell r="O140">
            <v>0</v>
          </cell>
        </row>
        <row r="141">
          <cell r="K141" t="str">
            <v>MRSPF0030_13</v>
          </cell>
          <cell r="L141">
            <v>165148320.87513682</v>
          </cell>
          <cell r="M141">
            <v>167560412.92649421</v>
          </cell>
          <cell r="N141">
            <v>0</v>
          </cell>
          <cell r="O141">
            <v>0</v>
          </cell>
        </row>
        <row r="142">
          <cell r="K142" t="str">
            <v>MRSS00012011</v>
          </cell>
          <cell r="L142">
            <v>163541151.94857001</v>
          </cell>
          <cell r="M142">
            <v>166483232.12032121</v>
          </cell>
          <cell r="N142">
            <v>0</v>
          </cell>
          <cell r="O142">
            <v>0</v>
          </cell>
        </row>
        <row r="143">
          <cell r="K143" t="str">
            <v>MRSS00012013</v>
          </cell>
          <cell r="L143">
            <v>1607168.9265668001</v>
          </cell>
          <cell r="M143">
            <v>1077180.806173</v>
          </cell>
          <cell r="N143">
            <v>0</v>
          </cell>
          <cell r="O143">
            <v>0</v>
          </cell>
        </row>
        <row r="144">
          <cell r="K144" t="str">
            <v>MRSPF0064_13</v>
          </cell>
          <cell r="L144">
            <v>127446212.8709145</v>
          </cell>
          <cell r="M144">
            <v>137295403.1471861</v>
          </cell>
          <cell r="N144">
            <v>0</v>
          </cell>
          <cell r="O144">
            <v>0</v>
          </cell>
        </row>
        <row r="145">
          <cell r="K145" t="str">
            <v>MRSS00012015</v>
          </cell>
          <cell r="L145">
            <v>41276853.572503</v>
          </cell>
          <cell r="M145">
            <v>46949642.368125997</v>
          </cell>
          <cell r="N145">
            <v>0</v>
          </cell>
          <cell r="O145">
            <v>0</v>
          </cell>
        </row>
        <row r="146">
          <cell r="K146" t="str">
            <v>MRSS00012016</v>
          </cell>
          <cell r="L146">
            <v>20048825.369036399</v>
          </cell>
          <cell r="M146">
            <v>16925552.075373895</v>
          </cell>
          <cell r="N146">
            <v>0</v>
          </cell>
          <cell r="O146">
            <v>0</v>
          </cell>
        </row>
        <row r="147">
          <cell r="K147" t="str">
            <v>MRSS00012017</v>
          </cell>
          <cell r="L147">
            <v>50230069.160527691</v>
          </cell>
          <cell r="M147">
            <v>55496723.186371006</v>
          </cell>
          <cell r="N147">
            <v>0</v>
          </cell>
          <cell r="O147">
            <v>0</v>
          </cell>
        </row>
        <row r="148">
          <cell r="K148" t="str">
            <v>MRSS00012018</v>
          </cell>
          <cell r="L148">
            <v>3149612.5486145997</v>
          </cell>
          <cell r="M148">
            <v>2590710.9687493998</v>
          </cell>
          <cell r="N148">
            <v>0</v>
          </cell>
          <cell r="O148">
            <v>0</v>
          </cell>
        </row>
        <row r="149">
          <cell r="K149" t="str">
            <v>MRSS00012019</v>
          </cell>
          <cell r="L149">
            <v>11949509.2536234</v>
          </cell>
          <cell r="M149">
            <v>14371740.147013899</v>
          </cell>
          <cell r="N149">
            <v>0</v>
          </cell>
          <cell r="O149">
            <v>0</v>
          </cell>
        </row>
        <row r="150">
          <cell r="K150" t="str">
            <v>MRSS00012022</v>
          </cell>
          <cell r="L150">
            <v>791342.9666094</v>
          </cell>
          <cell r="M150">
            <v>961034.40155189997</v>
          </cell>
          <cell r="N150">
            <v>0</v>
          </cell>
          <cell r="O150">
            <v>0</v>
          </cell>
        </row>
        <row r="151">
          <cell r="K151" t="str">
            <v>MRSCPC009_13</v>
          </cell>
          <cell r="L151">
            <v>30626384.905037999</v>
          </cell>
          <cell r="M151">
            <v>20501894.310263202</v>
          </cell>
          <cell r="N151">
            <v>0</v>
          </cell>
          <cell r="O151">
            <v>0</v>
          </cell>
        </row>
        <row r="152">
          <cell r="K152" t="str">
            <v>MRSCPG012_13</v>
          </cell>
          <cell r="L152">
            <v>7783159.1190300006</v>
          </cell>
          <cell r="M152">
            <v>7706623.8908347003</v>
          </cell>
          <cell r="N152">
            <v>0</v>
          </cell>
          <cell r="O152">
            <v>0</v>
          </cell>
        </row>
        <row r="153">
          <cell r="K153" t="str">
            <v>MRSPF0051_13</v>
          </cell>
          <cell r="L153">
            <v>7783159.1190300006</v>
          </cell>
          <cell r="M153">
            <v>7706623.8908347003</v>
          </cell>
          <cell r="N153">
            <v>0</v>
          </cell>
          <cell r="O153">
            <v>0</v>
          </cell>
        </row>
        <row r="154">
          <cell r="K154" t="str">
            <v>MRSS00012200</v>
          </cell>
          <cell r="L154">
            <v>0</v>
          </cell>
          <cell r="M154">
            <v>-17.8766715</v>
          </cell>
          <cell r="N154">
            <v>0</v>
          </cell>
          <cell r="O154">
            <v>0</v>
          </cell>
        </row>
        <row r="155">
          <cell r="K155" t="str">
            <v>MRSS00012240</v>
          </cell>
          <cell r="L155">
            <v>5334141.2196666999</v>
          </cell>
          <cell r="M155">
            <v>5288309.6970528997</v>
          </cell>
          <cell r="N155">
            <v>0</v>
          </cell>
          <cell r="O155">
            <v>0</v>
          </cell>
        </row>
        <row r="156">
          <cell r="K156" t="str">
            <v>MRSS00012250</v>
          </cell>
          <cell r="L156">
            <v>1724998.9694751999</v>
          </cell>
          <cell r="M156">
            <v>1663913.5014267</v>
          </cell>
          <cell r="N156">
            <v>0</v>
          </cell>
          <cell r="O156">
            <v>0</v>
          </cell>
        </row>
        <row r="157">
          <cell r="K157" t="str">
            <v>MRSS00012260</v>
          </cell>
          <cell r="L157">
            <v>292942.78971789998</v>
          </cell>
          <cell r="M157">
            <v>263709.82563829998</v>
          </cell>
          <cell r="N157">
            <v>0</v>
          </cell>
          <cell r="O157">
            <v>0</v>
          </cell>
        </row>
        <row r="158">
          <cell r="K158" t="str">
            <v>MRSS00012270</v>
          </cell>
          <cell r="L158">
            <v>47190.646572500002</v>
          </cell>
          <cell r="M158">
            <v>45635.850248099996</v>
          </cell>
          <cell r="N158">
            <v>0</v>
          </cell>
          <cell r="O158">
            <v>0</v>
          </cell>
        </row>
        <row r="159">
          <cell r="K159" t="str">
            <v>MRSS00012280</v>
          </cell>
          <cell r="L159">
            <v>224036.16300379997</v>
          </cell>
          <cell r="M159">
            <v>231847.05542879997</v>
          </cell>
          <cell r="N159">
            <v>0</v>
          </cell>
          <cell r="O159">
            <v>0</v>
          </cell>
        </row>
        <row r="160">
          <cell r="K160" t="str">
            <v>MRSS00012290</v>
          </cell>
          <cell r="L160">
            <v>159848.8905939</v>
          </cell>
          <cell r="M160">
            <v>213225.83771139997</v>
          </cell>
          <cell r="N160">
            <v>0</v>
          </cell>
          <cell r="O160">
            <v>0</v>
          </cell>
        </row>
        <row r="161">
          <cell r="K161" t="str">
            <v>MRSS00012670</v>
          </cell>
          <cell r="L161">
            <v>0.44</v>
          </cell>
          <cell r="M161">
            <v>0</v>
          </cell>
          <cell r="N161">
            <v>0</v>
          </cell>
          <cell r="O161">
            <v>0</v>
          </cell>
        </row>
        <row r="162">
          <cell r="K162" t="str">
            <v>MRSCPG030_13</v>
          </cell>
          <cell r="L162">
            <v>22843225.786008004</v>
          </cell>
          <cell r="M162">
            <v>12795270.419428499</v>
          </cell>
          <cell r="N162">
            <v>0</v>
          </cell>
          <cell r="O162">
            <v>0</v>
          </cell>
        </row>
        <row r="163">
          <cell r="K163" t="str">
            <v>MRSPF0038_13</v>
          </cell>
          <cell r="L163">
            <v>21620569.712856196</v>
          </cell>
          <cell r="M163">
            <v>11850609.924749799</v>
          </cell>
          <cell r="N163">
            <v>0</v>
          </cell>
          <cell r="O163">
            <v>0</v>
          </cell>
        </row>
        <row r="164">
          <cell r="K164" t="str">
            <v>MRSS00012154</v>
          </cell>
          <cell r="L164">
            <v>7413538.4457647996</v>
          </cell>
          <cell r="M164">
            <v>3553045.154242699</v>
          </cell>
          <cell r="N164">
            <v>0</v>
          </cell>
          <cell r="O164">
            <v>0</v>
          </cell>
        </row>
        <row r="165">
          <cell r="K165" t="str">
            <v>MRSS00012157</v>
          </cell>
          <cell r="L165">
            <v>1253746.1217572</v>
          </cell>
          <cell r="M165">
            <v>73198.241458499993</v>
          </cell>
          <cell r="N165">
            <v>0</v>
          </cell>
          <cell r="O165">
            <v>0</v>
          </cell>
        </row>
        <row r="166">
          <cell r="K166" t="str">
            <v>MRSS00012190</v>
          </cell>
          <cell r="L166">
            <v>0</v>
          </cell>
          <cell r="M166">
            <v>97.2400047</v>
          </cell>
          <cell r="N166">
            <v>0</v>
          </cell>
          <cell r="O166">
            <v>0</v>
          </cell>
        </row>
        <row r="167">
          <cell r="K167" t="str">
            <v>MRSS00012193</v>
          </cell>
          <cell r="L167">
            <v>3171272.6169828</v>
          </cell>
          <cell r="M167">
            <v>898359.98454990005</v>
          </cell>
          <cell r="N167">
            <v>0</v>
          </cell>
          <cell r="O167">
            <v>0</v>
          </cell>
        </row>
        <row r="168">
          <cell r="K168" t="str">
            <v>MRSS00012194</v>
          </cell>
          <cell r="L168">
            <v>8060844.0668640006</v>
          </cell>
          <cell r="M168">
            <v>6362180.2781480988</v>
          </cell>
          <cell r="N168">
            <v>0</v>
          </cell>
          <cell r="O168">
            <v>0</v>
          </cell>
        </row>
        <row r="169">
          <cell r="K169" t="str">
            <v>MRSS00012195</v>
          </cell>
          <cell r="L169">
            <v>1704176.3687425</v>
          </cell>
          <cell r="M169">
            <v>952291.2841085</v>
          </cell>
          <cell r="N169">
            <v>0</v>
          </cell>
          <cell r="O169">
            <v>0</v>
          </cell>
        </row>
        <row r="170">
          <cell r="K170" t="str">
            <v>MRSS00012215</v>
          </cell>
          <cell r="L170">
            <v>16992.092744900001</v>
          </cell>
          <cell r="M170">
            <v>11437.742237399998</v>
          </cell>
          <cell r="N170">
            <v>0</v>
          </cell>
          <cell r="O170">
            <v>0</v>
          </cell>
        </row>
        <row r="171">
          <cell r="K171" t="str">
            <v>MRSPF0039_13</v>
          </cell>
          <cell r="L171">
            <v>1222656.0731518001</v>
          </cell>
          <cell r="M171">
            <v>944660.49467870011</v>
          </cell>
          <cell r="N171">
            <v>0</v>
          </cell>
          <cell r="O171">
            <v>0</v>
          </cell>
        </row>
        <row r="172">
          <cell r="K172" t="str">
            <v>MRSS00012150</v>
          </cell>
          <cell r="L172">
            <v>0</v>
          </cell>
          <cell r="M172">
            <v>-153343.61148650001</v>
          </cell>
          <cell r="N172">
            <v>0</v>
          </cell>
          <cell r="O172">
            <v>0</v>
          </cell>
        </row>
        <row r="173">
          <cell r="K173" t="str">
            <v>MRSS00012230</v>
          </cell>
          <cell r="L173">
            <v>1222656.0731518001</v>
          </cell>
          <cell r="M173">
            <v>1098004.1061652</v>
          </cell>
          <cell r="N173">
            <v>0</v>
          </cell>
          <cell r="O173">
            <v>0</v>
          </cell>
        </row>
        <row r="174">
          <cell r="K174" t="str">
            <v>MRSPMT_2013</v>
          </cell>
          <cell r="L174">
            <v>1086509525.0213499</v>
          </cell>
          <cell r="M174">
            <v>1107666976.5788763</v>
          </cell>
          <cell r="N174">
            <v>0</v>
          </cell>
          <cell r="O174">
            <v>0</v>
          </cell>
        </row>
      </sheetData>
      <sheetData sheetId="9">
        <row r="8">
          <cell r="Q8" t="b">
            <v>1</v>
          </cell>
          <cell r="R8" t="b">
            <v>1</v>
          </cell>
          <cell r="S8" t="b">
            <v>1</v>
          </cell>
          <cell r="T8" t="b">
            <v>1</v>
          </cell>
          <cell r="U8" t="b">
            <v>1</v>
          </cell>
          <cell r="V8" t="b">
            <v>1</v>
          </cell>
          <cell r="W8" t="b">
            <v>1</v>
          </cell>
          <cell r="X8" t="b">
            <v>1</v>
          </cell>
          <cell r="Y8" t="b">
            <v>1</v>
          </cell>
          <cell r="Z8" t="b">
            <v>1</v>
          </cell>
          <cell r="AA8" t="b">
            <v>1</v>
          </cell>
          <cell r="AB8" t="b">
            <v>1</v>
          </cell>
          <cell r="AC8" t="b">
            <v>1</v>
          </cell>
          <cell r="AD8" t="b">
            <v>1</v>
          </cell>
          <cell r="AE8" t="b">
            <v>1</v>
          </cell>
          <cell r="AF8" t="b">
            <v>1</v>
          </cell>
          <cell r="AG8" t="b">
            <v>1</v>
          </cell>
          <cell r="AH8" t="b">
            <v>1</v>
          </cell>
          <cell r="AI8" t="b">
            <v>1</v>
          </cell>
          <cell r="AJ8" t="b">
            <v>1</v>
          </cell>
          <cell r="AK8" t="b">
            <v>1</v>
          </cell>
          <cell r="AL8" t="b">
            <v>1</v>
          </cell>
          <cell r="AM8" t="b">
            <v>1</v>
          </cell>
          <cell r="AN8" t="b">
            <v>1</v>
          </cell>
          <cell r="AO8" t="b">
            <v>0</v>
          </cell>
          <cell r="AP8" t="b">
            <v>0</v>
          </cell>
          <cell r="AQ8" t="b">
            <v>0</v>
          </cell>
          <cell r="AR8" t="b">
            <v>0</v>
          </cell>
          <cell r="AS8" t="b">
            <v>0</v>
          </cell>
          <cell r="AT8" t="b">
            <v>0</v>
          </cell>
          <cell r="AU8" t="b">
            <v>0</v>
          </cell>
          <cell r="AV8" t="b">
            <v>0</v>
          </cell>
          <cell r="AW8" t="b">
            <v>0</v>
          </cell>
          <cell r="AX8" t="b">
            <v>0</v>
          </cell>
          <cell r="AY8" t="b">
            <v>0</v>
          </cell>
          <cell r="AZ8" t="b">
            <v>0</v>
          </cell>
          <cell r="BA8" t="b">
            <v>0</v>
          </cell>
          <cell r="BB8" t="b">
            <v>0</v>
          </cell>
          <cell r="BC8" t="b">
            <v>0</v>
          </cell>
          <cell r="BD8" t="b">
            <v>0</v>
          </cell>
          <cell r="BE8" t="b">
            <v>0</v>
          </cell>
          <cell r="BF8" t="b">
            <v>0</v>
          </cell>
          <cell r="BG8" t="b">
            <v>0</v>
          </cell>
          <cell r="BH8" t="b">
            <v>0</v>
          </cell>
          <cell r="BI8" t="b">
            <v>0</v>
          </cell>
          <cell r="BJ8" t="b">
            <v>0</v>
          </cell>
          <cell r="BK8" t="b">
            <v>0</v>
          </cell>
          <cell r="BL8" t="b">
            <v>0</v>
          </cell>
        </row>
        <row r="9">
          <cell r="Q9" t="str">
            <v>S1</v>
          </cell>
          <cell r="R9" t="str">
            <v>S1</v>
          </cell>
          <cell r="S9" t="str">
            <v>S1</v>
          </cell>
          <cell r="T9" t="str">
            <v>S1</v>
          </cell>
          <cell r="U9" t="str">
            <v>S1</v>
          </cell>
          <cell r="V9" t="str">
            <v>S1</v>
          </cell>
          <cell r="W9" t="str">
            <v>S1</v>
          </cell>
          <cell r="X9" t="str">
            <v>S1</v>
          </cell>
          <cell r="Y9" t="str">
            <v>S1</v>
          </cell>
          <cell r="Z9" t="str">
            <v>S1</v>
          </cell>
          <cell r="AA9" t="str">
            <v>S1</v>
          </cell>
          <cell r="AB9" t="str">
            <v>S1</v>
          </cell>
          <cell r="AC9" t="str">
            <v>S2</v>
          </cell>
          <cell r="AD9" t="str">
            <v>S2</v>
          </cell>
          <cell r="AE9" t="str">
            <v>S2</v>
          </cell>
          <cell r="AF9" t="str">
            <v>S2</v>
          </cell>
          <cell r="AG9" t="str">
            <v>S2</v>
          </cell>
          <cell r="AH9" t="str">
            <v>S2</v>
          </cell>
          <cell r="AI9" t="str">
            <v>S2</v>
          </cell>
          <cell r="AJ9" t="str">
            <v>S2</v>
          </cell>
          <cell r="AK9" t="str">
            <v>S2</v>
          </cell>
          <cell r="AL9" t="str">
            <v>S2</v>
          </cell>
          <cell r="AM9" t="str">
            <v>S2</v>
          </cell>
          <cell r="AN9" t="str">
            <v>S2</v>
          </cell>
          <cell r="AO9" t="str">
            <v>S3</v>
          </cell>
          <cell r="AP9" t="str">
            <v>S3</v>
          </cell>
          <cell r="AQ9" t="str">
            <v>S3</v>
          </cell>
          <cell r="AR9" t="str">
            <v>S3</v>
          </cell>
          <cell r="AS9" t="str">
            <v>S3</v>
          </cell>
          <cell r="AT9" t="str">
            <v>S3</v>
          </cell>
          <cell r="AU9" t="str">
            <v>S3</v>
          </cell>
          <cell r="AV9" t="str">
            <v>S3</v>
          </cell>
          <cell r="AW9" t="str">
            <v>S3</v>
          </cell>
          <cell r="AX9" t="str">
            <v>S3</v>
          </cell>
          <cell r="AY9" t="str">
            <v>S3</v>
          </cell>
          <cell r="AZ9" t="str">
            <v>S3</v>
          </cell>
          <cell r="BA9" t="str">
            <v>S4</v>
          </cell>
          <cell r="BB9" t="str">
            <v>S4</v>
          </cell>
          <cell r="BC9" t="str">
            <v>S4</v>
          </cell>
          <cell r="BD9" t="str">
            <v>S4</v>
          </cell>
          <cell r="BE9" t="str">
            <v>S4</v>
          </cell>
          <cell r="BF9" t="str">
            <v>S4</v>
          </cell>
          <cell r="BG9" t="str">
            <v>S4</v>
          </cell>
          <cell r="BH9" t="str">
            <v>S4</v>
          </cell>
          <cell r="BI9" t="str">
            <v>S4</v>
          </cell>
          <cell r="BJ9" t="str">
            <v>S4</v>
          </cell>
          <cell r="BK9" t="str">
            <v>S4</v>
          </cell>
          <cell r="BL9" t="str">
            <v>S4</v>
          </cell>
        </row>
        <row r="20">
          <cell r="K20" t="str">
            <v>MRSCPC002_13</v>
          </cell>
          <cell r="L20">
            <v>56840026</v>
          </cell>
          <cell r="M20">
            <v>57558917</v>
          </cell>
          <cell r="N20">
            <v>0</v>
          </cell>
          <cell r="O20">
            <v>0</v>
          </cell>
        </row>
        <row r="21">
          <cell r="K21" t="str">
            <v>MRSCPG018_13</v>
          </cell>
          <cell r="L21">
            <v>427455</v>
          </cell>
          <cell r="M21">
            <v>112478</v>
          </cell>
          <cell r="N21">
            <v>0</v>
          </cell>
          <cell r="O21">
            <v>0</v>
          </cell>
        </row>
        <row r="22">
          <cell r="K22" t="str">
            <v>MRSPF0044_13</v>
          </cell>
          <cell r="L22">
            <v>427455</v>
          </cell>
          <cell r="M22">
            <v>112478</v>
          </cell>
          <cell r="N22">
            <v>0</v>
          </cell>
          <cell r="O22">
            <v>0</v>
          </cell>
        </row>
        <row r="23">
          <cell r="K23" t="str">
            <v>MRSS00021025</v>
          </cell>
          <cell r="L23">
            <v>118</v>
          </cell>
          <cell r="M23">
            <v>111</v>
          </cell>
          <cell r="N23">
            <v>0</v>
          </cell>
          <cell r="O23">
            <v>0</v>
          </cell>
        </row>
        <row r="24">
          <cell r="K24" t="str">
            <v>MRSS00021026</v>
          </cell>
          <cell r="L24">
            <v>0</v>
          </cell>
          <cell r="M24">
            <v>1</v>
          </cell>
          <cell r="N24">
            <v>0</v>
          </cell>
          <cell r="O24">
            <v>0</v>
          </cell>
        </row>
        <row r="25">
          <cell r="K25" t="str">
            <v>MRSS00021029</v>
          </cell>
          <cell r="L25">
            <v>409330</v>
          </cell>
          <cell r="M25">
            <v>112150</v>
          </cell>
          <cell r="N25">
            <v>0</v>
          </cell>
          <cell r="O25">
            <v>0</v>
          </cell>
        </row>
        <row r="26">
          <cell r="K26" t="str">
            <v>MRSS00021100</v>
          </cell>
          <cell r="L26">
            <v>189</v>
          </cell>
          <cell r="M26">
            <v>197</v>
          </cell>
          <cell r="N26">
            <v>0</v>
          </cell>
          <cell r="O26">
            <v>0</v>
          </cell>
        </row>
        <row r="27">
          <cell r="K27" t="str">
            <v>MRSS00052100</v>
          </cell>
          <cell r="L27">
            <v>17818</v>
          </cell>
          <cell r="M27">
            <v>19</v>
          </cell>
          <cell r="N27">
            <v>0</v>
          </cell>
          <cell r="O27">
            <v>0</v>
          </cell>
        </row>
        <row r="28">
          <cell r="K28" t="str">
            <v>MRSCPG019_13</v>
          </cell>
          <cell r="L28">
            <v>56412571</v>
          </cell>
          <cell r="M28">
            <v>57446439</v>
          </cell>
          <cell r="N28">
            <v>0</v>
          </cell>
          <cell r="O28">
            <v>0</v>
          </cell>
        </row>
        <row r="29">
          <cell r="K29" t="str">
            <v>MRSPF0052_13</v>
          </cell>
          <cell r="L29">
            <v>56412571</v>
          </cell>
          <cell r="M29">
            <v>57446439</v>
          </cell>
          <cell r="N29">
            <v>0</v>
          </cell>
          <cell r="O29">
            <v>0</v>
          </cell>
        </row>
        <row r="30">
          <cell r="K30" t="str">
            <v>MRSS00052010</v>
          </cell>
          <cell r="L30">
            <v>866416</v>
          </cell>
          <cell r="M30">
            <v>978955</v>
          </cell>
          <cell r="N30">
            <v>0</v>
          </cell>
          <cell r="O30">
            <v>0</v>
          </cell>
        </row>
        <row r="31">
          <cell r="K31" t="str">
            <v>MRSS00052061</v>
          </cell>
          <cell r="L31">
            <v>55546155</v>
          </cell>
          <cell r="M31">
            <v>56467484</v>
          </cell>
          <cell r="N31">
            <v>0</v>
          </cell>
          <cell r="O31">
            <v>0</v>
          </cell>
        </row>
        <row r="32">
          <cell r="K32" t="str">
            <v>MRSCPC005_13</v>
          </cell>
          <cell r="L32">
            <v>2285623</v>
          </cell>
          <cell r="M32">
            <v>2566599</v>
          </cell>
          <cell r="N32">
            <v>0</v>
          </cell>
          <cell r="O32">
            <v>0</v>
          </cell>
        </row>
        <row r="33">
          <cell r="K33" t="str">
            <v>MRSCPG006_13</v>
          </cell>
          <cell r="L33">
            <v>296279</v>
          </cell>
          <cell r="M33">
            <v>505095</v>
          </cell>
          <cell r="N33">
            <v>0</v>
          </cell>
          <cell r="O33">
            <v>0</v>
          </cell>
        </row>
        <row r="34">
          <cell r="K34" t="str">
            <v>MRSPF0029_13</v>
          </cell>
          <cell r="L34">
            <v>296279</v>
          </cell>
          <cell r="M34">
            <v>505095</v>
          </cell>
          <cell r="N34">
            <v>0</v>
          </cell>
          <cell r="O34">
            <v>0</v>
          </cell>
        </row>
        <row r="35">
          <cell r="K35" t="str">
            <v>MRSS00034010</v>
          </cell>
          <cell r="L35">
            <v>13870</v>
          </cell>
          <cell r="M35">
            <v>0</v>
          </cell>
          <cell r="N35">
            <v>0</v>
          </cell>
          <cell r="O35">
            <v>0</v>
          </cell>
        </row>
        <row r="36">
          <cell r="K36" t="str">
            <v>MRSS00034020</v>
          </cell>
          <cell r="L36">
            <v>1486</v>
          </cell>
          <cell r="M36">
            <v>118588</v>
          </cell>
          <cell r="N36">
            <v>0</v>
          </cell>
          <cell r="O36">
            <v>0</v>
          </cell>
        </row>
        <row r="37">
          <cell r="K37" t="str">
            <v>MRSS00034030</v>
          </cell>
          <cell r="L37">
            <v>104468</v>
          </cell>
          <cell r="M37">
            <v>56931</v>
          </cell>
          <cell r="N37">
            <v>0</v>
          </cell>
          <cell r="O37">
            <v>0</v>
          </cell>
        </row>
        <row r="38">
          <cell r="K38" t="str">
            <v>MRSS00034040</v>
          </cell>
          <cell r="L38">
            <v>187</v>
          </cell>
          <cell r="M38">
            <v>126260</v>
          </cell>
          <cell r="N38">
            <v>0</v>
          </cell>
          <cell r="O38">
            <v>0</v>
          </cell>
        </row>
        <row r="39">
          <cell r="K39" t="str">
            <v>MRSS00034050</v>
          </cell>
          <cell r="L39">
            <v>11938</v>
          </cell>
          <cell r="M39">
            <v>202214</v>
          </cell>
          <cell r="N39">
            <v>0</v>
          </cell>
          <cell r="O39">
            <v>0</v>
          </cell>
        </row>
        <row r="40">
          <cell r="K40" t="str">
            <v>MRSS00034060</v>
          </cell>
          <cell r="L40">
            <v>34</v>
          </cell>
          <cell r="M40">
            <v>1072</v>
          </cell>
          <cell r="N40">
            <v>0</v>
          </cell>
          <cell r="O40">
            <v>0</v>
          </cell>
        </row>
        <row r="41">
          <cell r="K41" t="str">
            <v>MRSS00034070</v>
          </cell>
          <cell r="L41">
            <v>25</v>
          </cell>
          <cell r="M41">
            <v>30</v>
          </cell>
          <cell r="N41">
            <v>0</v>
          </cell>
          <cell r="O41">
            <v>0</v>
          </cell>
        </row>
        <row r="42">
          <cell r="K42" t="str">
            <v>MRSS00034080</v>
          </cell>
          <cell r="L42">
            <v>76795</v>
          </cell>
          <cell r="M42">
            <v>0</v>
          </cell>
          <cell r="N42">
            <v>0</v>
          </cell>
          <cell r="O42">
            <v>0</v>
          </cell>
        </row>
        <row r="43">
          <cell r="K43" t="str">
            <v>MRSS00034081</v>
          </cell>
          <cell r="L43">
            <v>5894</v>
          </cell>
          <cell r="M43">
            <v>0</v>
          </cell>
          <cell r="N43">
            <v>0</v>
          </cell>
          <cell r="O43">
            <v>0</v>
          </cell>
        </row>
        <row r="44">
          <cell r="K44" t="str">
            <v>MRSS00034082</v>
          </cell>
          <cell r="L44">
            <v>1642</v>
          </cell>
          <cell r="M44">
            <v>0</v>
          </cell>
          <cell r="N44">
            <v>0</v>
          </cell>
          <cell r="O44">
            <v>0</v>
          </cell>
        </row>
        <row r="45">
          <cell r="K45" t="str">
            <v>MRSS00034083</v>
          </cell>
          <cell r="L45">
            <v>3271</v>
          </cell>
          <cell r="M45">
            <v>0</v>
          </cell>
          <cell r="N45">
            <v>0</v>
          </cell>
          <cell r="O45">
            <v>0</v>
          </cell>
        </row>
        <row r="46">
          <cell r="K46" t="str">
            <v>MRSS00034084</v>
          </cell>
          <cell r="L46">
            <v>5918</v>
          </cell>
          <cell r="M46">
            <v>0</v>
          </cell>
          <cell r="N46">
            <v>0</v>
          </cell>
          <cell r="O46">
            <v>0</v>
          </cell>
        </row>
        <row r="47">
          <cell r="K47" t="str">
            <v>MRSS00034085</v>
          </cell>
          <cell r="L47">
            <v>17484</v>
          </cell>
          <cell r="M47">
            <v>0</v>
          </cell>
          <cell r="N47">
            <v>0</v>
          </cell>
          <cell r="O47">
            <v>0</v>
          </cell>
        </row>
        <row r="48">
          <cell r="K48" t="str">
            <v>MRSS00034086</v>
          </cell>
          <cell r="L48">
            <v>11628</v>
          </cell>
          <cell r="M48">
            <v>0</v>
          </cell>
          <cell r="N48">
            <v>0</v>
          </cell>
          <cell r="O48">
            <v>0</v>
          </cell>
        </row>
        <row r="49">
          <cell r="K49" t="str">
            <v>MRSS00034087</v>
          </cell>
          <cell r="L49">
            <v>9576</v>
          </cell>
          <cell r="M49">
            <v>0</v>
          </cell>
          <cell r="N49">
            <v>0</v>
          </cell>
          <cell r="O49">
            <v>0</v>
          </cell>
        </row>
        <row r="50">
          <cell r="K50" t="str">
            <v>MRSS00034088</v>
          </cell>
          <cell r="L50">
            <v>32063</v>
          </cell>
          <cell r="M50">
            <v>0</v>
          </cell>
          <cell r="N50">
            <v>0</v>
          </cell>
          <cell r="O50">
            <v>0</v>
          </cell>
        </row>
        <row r="51">
          <cell r="K51" t="str">
            <v>MRSCPG020_13</v>
          </cell>
          <cell r="L51">
            <v>1973342</v>
          </cell>
          <cell r="M51">
            <v>2061488</v>
          </cell>
          <cell r="N51">
            <v>0</v>
          </cell>
          <cell r="O51">
            <v>0</v>
          </cell>
        </row>
        <row r="52">
          <cell r="K52" t="str">
            <v>MRSPF0042_13</v>
          </cell>
          <cell r="L52">
            <v>1973342</v>
          </cell>
          <cell r="M52">
            <v>2061488</v>
          </cell>
          <cell r="N52">
            <v>0</v>
          </cell>
          <cell r="O52">
            <v>0</v>
          </cell>
        </row>
        <row r="53">
          <cell r="K53" t="str">
            <v>MRSS00021030</v>
          </cell>
          <cell r="L53">
            <v>0</v>
          </cell>
          <cell r="M53">
            <v>1762051</v>
          </cell>
          <cell r="N53">
            <v>0</v>
          </cell>
          <cell r="O53">
            <v>0</v>
          </cell>
        </row>
        <row r="54">
          <cell r="K54" t="str">
            <v>MRSS00021042</v>
          </cell>
          <cell r="L54">
            <v>115213</v>
          </cell>
          <cell r="M54">
            <v>170749</v>
          </cell>
          <cell r="N54">
            <v>0</v>
          </cell>
          <cell r="O54">
            <v>0</v>
          </cell>
        </row>
        <row r="55">
          <cell r="K55" t="str">
            <v>MRSS00021043</v>
          </cell>
          <cell r="L55">
            <v>12</v>
          </cell>
          <cell r="M55">
            <v>26</v>
          </cell>
          <cell r="N55">
            <v>0</v>
          </cell>
          <cell r="O55">
            <v>0</v>
          </cell>
        </row>
        <row r="56">
          <cell r="K56" t="str">
            <v>MRSS00021045</v>
          </cell>
          <cell r="L56">
            <v>56062</v>
          </cell>
          <cell r="M56">
            <v>57021</v>
          </cell>
          <cell r="N56">
            <v>0</v>
          </cell>
          <cell r="O56">
            <v>0</v>
          </cell>
        </row>
        <row r="57">
          <cell r="K57" t="str">
            <v>MRSS00021046</v>
          </cell>
          <cell r="L57">
            <v>2</v>
          </cell>
          <cell r="M57">
            <v>17904</v>
          </cell>
          <cell r="N57">
            <v>0</v>
          </cell>
          <cell r="O57">
            <v>0</v>
          </cell>
        </row>
        <row r="58">
          <cell r="K58" t="str">
            <v>MRSS00021047</v>
          </cell>
          <cell r="L58">
            <v>19</v>
          </cell>
          <cell r="M58">
            <v>18345</v>
          </cell>
          <cell r="N58">
            <v>0</v>
          </cell>
          <cell r="O58">
            <v>0</v>
          </cell>
        </row>
        <row r="59">
          <cell r="K59" t="str">
            <v>MRSS00021049</v>
          </cell>
          <cell r="L59">
            <v>27133</v>
          </cell>
          <cell r="M59">
            <v>32273</v>
          </cell>
          <cell r="N59">
            <v>0</v>
          </cell>
          <cell r="O59">
            <v>0</v>
          </cell>
        </row>
        <row r="60">
          <cell r="K60" t="str">
            <v>MRSS00052075</v>
          </cell>
          <cell r="L60">
            <v>3822</v>
          </cell>
          <cell r="M60">
            <v>3096</v>
          </cell>
          <cell r="N60">
            <v>0</v>
          </cell>
          <cell r="O60">
            <v>0</v>
          </cell>
        </row>
        <row r="61">
          <cell r="K61" t="str">
            <v>MRSS00021051</v>
          </cell>
          <cell r="L61">
            <v>305122</v>
          </cell>
          <cell r="M61">
            <v>0</v>
          </cell>
          <cell r="N61">
            <v>0</v>
          </cell>
          <cell r="O61">
            <v>0</v>
          </cell>
        </row>
        <row r="62">
          <cell r="K62" t="str">
            <v>MRSS00021052</v>
          </cell>
          <cell r="L62">
            <v>1186968</v>
          </cell>
          <cell r="M62">
            <v>21</v>
          </cell>
          <cell r="N62">
            <v>0</v>
          </cell>
          <cell r="O62">
            <v>0</v>
          </cell>
        </row>
        <row r="63">
          <cell r="K63" t="str">
            <v>MRSS00021053</v>
          </cell>
          <cell r="L63">
            <v>131038</v>
          </cell>
          <cell r="M63">
            <v>0</v>
          </cell>
          <cell r="N63">
            <v>0</v>
          </cell>
          <cell r="O63">
            <v>0</v>
          </cell>
        </row>
        <row r="64">
          <cell r="K64" t="str">
            <v>MRSS00021054</v>
          </cell>
          <cell r="L64">
            <v>129966</v>
          </cell>
          <cell r="M64">
            <v>0</v>
          </cell>
          <cell r="N64">
            <v>0</v>
          </cell>
          <cell r="O64">
            <v>0</v>
          </cell>
        </row>
        <row r="65">
          <cell r="K65" t="str">
            <v>MRSS00021055</v>
          </cell>
          <cell r="L65">
            <v>17985</v>
          </cell>
          <cell r="M65">
            <v>2</v>
          </cell>
          <cell r="N65">
            <v>0</v>
          </cell>
          <cell r="O65">
            <v>0</v>
          </cell>
        </row>
        <row r="66">
          <cell r="K66" t="str">
            <v>MRSCPG023_13</v>
          </cell>
          <cell r="L66">
            <v>16002</v>
          </cell>
          <cell r="M66">
            <v>16</v>
          </cell>
          <cell r="N66">
            <v>0</v>
          </cell>
          <cell r="O66">
            <v>0</v>
          </cell>
        </row>
        <row r="67">
          <cell r="K67" t="str">
            <v>MRSPF0010_13</v>
          </cell>
          <cell r="L67">
            <v>16002</v>
          </cell>
          <cell r="M67">
            <v>16</v>
          </cell>
          <cell r="N67">
            <v>0</v>
          </cell>
          <cell r="O67">
            <v>0</v>
          </cell>
        </row>
        <row r="68">
          <cell r="K68" t="str">
            <v>MRSS00035031</v>
          </cell>
          <cell r="L68">
            <v>1</v>
          </cell>
          <cell r="M68">
            <v>16</v>
          </cell>
          <cell r="N68">
            <v>0</v>
          </cell>
          <cell r="O68">
            <v>0</v>
          </cell>
        </row>
        <row r="69">
          <cell r="K69" t="str">
            <v>MRSS00076200</v>
          </cell>
          <cell r="L69">
            <v>16001</v>
          </cell>
          <cell r="M69">
            <v>0</v>
          </cell>
          <cell r="N69">
            <v>0</v>
          </cell>
          <cell r="O69">
            <v>0</v>
          </cell>
        </row>
        <row r="70">
          <cell r="K70" t="str">
            <v>MRSCPC007_13</v>
          </cell>
          <cell r="L70">
            <v>3151513</v>
          </cell>
          <cell r="M70">
            <v>3338009.0483871</v>
          </cell>
          <cell r="N70">
            <v>0</v>
          </cell>
          <cell r="O70">
            <v>0</v>
          </cell>
        </row>
        <row r="71">
          <cell r="K71" t="str">
            <v>MRSCPG003_13</v>
          </cell>
          <cell r="L71">
            <v>3151513</v>
          </cell>
          <cell r="M71">
            <v>3338009.0483871</v>
          </cell>
          <cell r="N71">
            <v>0</v>
          </cell>
          <cell r="O71">
            <v>0</v>
          </cell>
        </row>
        <row r="72">
          <cell r="K72" t="str">
            <v>MRSPF0068_13</v>
          </cell>
          <cell r="L72">
            <v>932679</v>
          </cell>
          <cell r="M72">
            <v>929480</v>
          </cell>
          <cell r="N72">
            <v>0</v>
          </cell>
          <cell r="O72">
            <v>0</v>
          </cell>
        </row>
        <row r="73">
          <cell r="K73" t="str">
            <v>MRSS00033050</v>
          </cell>
          <cell r="L73">
            <v>398966</v>
          </cell>
          <cell r="M73">
            <v>394069</v>
          </cell>
          <cell r="N73">
            <v>0</v>
          </cell>
          <cell r="O73">
            <v>0</v>
          </cell>
        </row>
        <row r="74">
          <cell r="K74" t="str">
            <v>MRSS00033053</v>
          </cell>
          <cell r="L74">
            <v>492810</v>
          </cell>
          <cell r="M74">
            <v>506650</v>
          </cell>
          <cell r="N74">
            <v>0</v>
          </cell>
          <cell r="O74">
            <v>0</v>
          </cell>
        </row>
        <row r="75">
          <cell r="K75" t="str">
            <v>MRSS00033460</v>
          </cell>
          <cell r="L75">
            <v>27583</v>
          </cell>
          <cell r="M75">
            <v>28761</v>
          </cell>
          <cell r="N75">
            <v>0</v>
          </cell>
          <cell r="O75">
            <v>0</v>
          </cell>
        </row>
        <row r="76">
          <cell r="K76" t="str">
            <v>MRSS00033057</v>
          </cell>
          <cell r="L76">
            <v>2601</v>
          </cell>
          <cell r="M76">
            <v>0</v>
          </cell>
          <cell r="N76">
            <v>0</v>
          </cell>
          <cell r="O76">
            <v>0</v>
          </cell>
        </row>
        <row r="77">
          <cell r="K77" t="str">
            <v>MRSS00033058</v>
          </cell>
          <cell r="L77">
            <v>10719</v>
          </cell>
          <cell r="M77">
            <v>0</v>
          </cell>
          <cell r="N77">
            <v>0</v>
          </cell>
          <cell r="O77">
            <v>0</v>
          </cell>
        </row>
        <row r="78">
          <cell r="K78" t="str">
            <v>MRSPF0069_13</v>
          </cell>
          <cell r="L78">
            <v>2218834</v>
          </cell>
          <cell r="M78">
            <v>2408529.0483871</v>
          </cell>
          <cell r="N78">
            <v>0</v>
          </cell>
          <cell r="O78">
            <v>0</v>
          </cell>
        </row>
        <row r="79">
          <cell r="K79" t="str">
            <v>MRSS00033400</v>
          </cell>
          <cell r="L79">
            <v>3311</v>
          </cell>
          <cell r="M79">
            <v>4579</v>
          </cell>
          <cell r="N79">
            <v>0</v>
          </cell>
          <cell r="O79">
            <v>0</v>
          </cell>
        </row>
        <row r="80">
          <cell r="K80" t="str">
            <v>MRSS00033410</v>
          </cell>
          <cell r="L80">
            <v>1385453</v>
          </cell>
          <cell r="M80">
            <v>1512418.0483871</v>
          </cell>
          <cell r="N80">
            <v>0</v>
          </cell>
          <cell r="O80">
            <v>0</v>
          </cell>
        </row>
        <row r="81">
          <cell r="K81" t="str">
            <v>MRSS00033411</v>
          </cell>
          <cell r="L81">
            <v>9477</v>
          </cell>
          <cell r="M81">
            <v>11072</v>
          </cell>
          <cell r="N81">
            <v>0</v>
          </cell>
          <cell r="O81">
            <v>0</v>
          </cell>
        </row>
        <row r="82">
          <cell r="K82" t="str">
            <v>MRSS00033412</v>
          </cell>
          <cell r="L82">
            <v>656037</v>
          </cell>
          <cell r="M82">
            <v>739158</v>
          </cell>
          <cell r="N82">
            <v>0</v>
          </cell>
          <cell r="O82">
            <v>0</v>
          </cell>
        </row>
        <row r="83">
          <cell r="K83" t="str">
            <v>MRSS00033414</v>
          </cell>
          <cell r="L83">
            <v>164556</v>
          </cell>
          <cell r="M83">
            <v>141302</v>
          </cell>
          <cell r="N83">
            <v>0</v>
          </cell>
          <cell r="O83">
            <v>0</v>
          </cell>
        </row>
        <row r="84">
          <cell r="K84" t="str">
            <v>MRSPF0072_13</v>
          </cell>
          <cell r="L84">
            <v>0</v>
          </cell>
          <cell r="M84">
            <v>-9.6065377874765513E-12</v>
          </cell>
          <cell r="N84">
            <v>0</v>
          </cell>
          <cell r="O84">
            <v>0</v>
          </cell>
        </row>
        <row r="85">
          <cell r="K85" t="str">
            <v>MRSS00033052</v>
          </cell>
          <cell r="L85">
            <v>0</v>
          </cell>
          <cell r="M85">
            <v>-1.662670001678632E-12</v>
          </cell>
          <cell r="N85">
            <v>0</v>
          </cell>
          <cell r="O85">
            <v>0</v>
          </cell>
        </row>
        <row r="86">
          <cell r="K86" t="str">
            <v>MRSS00033055</v>
          </cell>
          <cell r="L86">
            <v>0</v>
          </cell>
          <cell r="M86">
            <v>1.7053025658242399E-13</v>
          </cell>
          <cell r="N86">
            <v>0</v>
          </cell>
          <cell r="O86">
            <v>0</v>
          </cell>
        </row>
        <row r="87">
          <cell r="K87" t="str">
            <v>MRSS00033462</v>
          </cell>
          <cell r="L87">
            <v>0</v>
          </cell>
          <cell r="M87">
            <v>3.5527136788004997E-14</v>
          </cell>
          <cell r="N87">
            <v>0</v>
          </cell>
          <cell r="O87">
            <v>0</v>
          </cell>
        </row>
        <row r="88">
          <cell r="K88" t="str">
            <v>MRSPF0074_13</v>
          </cell>
          <cell r="L88">
            <v>0</v>
          </cell>
          <cell r="M88">
            <v>-8.5265128291212006E-12</v>
          </cell>
          <cell r="N88">
            <v>0</v>
          </cell>
          <cell r="O88">
            <v>0</v>
          </cell>
        </row>
        <row r="89">
          <cell r="K89" t="str">
            <v>MRSS00033415</v>
          </cell>
          <cell r="L89">
            <v>0</v>
          </cell>
          <cell r="M89">
            <v>-8.5265128291212006E-12</v>
          </cell>
          <cell r="N89">
            <v>0</v>
          </cell>
          <cell r="O89">
            <v>0</v>
          </cell>
        </row>
        <row r="90">
          <cell r="K90" t="str">
            <v>MRSCPC008_13</v>
          </cell>
          <cell r="L90">
            <v>3338420440.8700056</v>
          </cell>
          <cell r="M90">
            <v>3488848187.1445003</v>
          </cell>
          <cell r="N90">
            <v>0</v>
          </cell>
          <cell r="O90">
            <v>0</v>
          </cell>
        </row>
        <row r="91">
          <cell r="K91" t="str">
            <v>MRSCPG001_13</v>
          </cell>
          <cell r="L91">
            <v>569384243.71145642</v>
          </cell>
          <cell r="M91">
            <v>578124275.8445015</v>
          </cell>
          <cell r="N91">
            <v>0</v>
          </cell>
          <cell r="O91">
            <v>0</v>
          </cell>
        </row>
        <row r="92">
          <cell r="K92" t="str">
            <v>MRSPF0077_13</v>
          </cell>
          <cell r="L92">
            <v>3631675.2857141998</v>
          </cell>
          <cell r="M92">
            <v>3913887.7346939002</v>
          </cell>
          <cell r="N92">
            <v>0</v>
          </cell>
          <cell r="O92">
            <v>0</v>
          </cell>
        </row>
        <row r="93">
          <cell r="K93" t="str">
            <v>MRSS00013022</v>
          </cell>
          <cell r="L93">
            <v>1838985</v>
          </cell>
          <cell r="M93">
            <v>1900785</v>
          </cell>
          <cell r="N93">
            <v>0</v>
          </cell>
          <cell r="O93">
            <v>0</v>
          </cell>
        </row>
        <row r="94">
          <cell r="K94" t="str">
            <v>MRSS00013031</v>
          </cell>
          <cell r="L94">
            <v>996975</v>
          </cell>
          <cell r="M94">
            <v>982042</v>
          </cell>
          <cell r="N94">
            <v>0</v>
          </cell>
          <cell r="O94">
            <v>0</v>
          </cell>
        </row>
        <row r="95">
          <cell r="K95" t="str">
            <v>MRSS00013162</v>
          </cell>
          <cell r="L95">
            <v>795715.2857142</v>
          </cell>
          <cell r="M95">
            <v>1031060.7346939</v>
          </cell>
          <cell r="N95">
            <v>0</v>
          </cell>
          <cell r="O95">
            <v>0</v>
          </cell>
        </row>
        <row r="96">
          <cell r="K96" t="str">
            <v>MRSPF0078_13</v>
          </cell>
          <cell r="L96">
            <v>206260422.57255927</v>
          </cell>
          <cell r="M96">
            <v>196094517.41521281</v>
          </cell>
          <cell r="N96">
            <v>0</v>
          </cell>
          <cell r="O96">
            <v>0</v>
          </cell>
        </row>
        <row r="97">
          <cell r="K97" t="str">
            <v>MRSS00012504</v>
          </cell>
          <cell r="L97">
            <v>84912956.732645705</v>
          </cell>
          <cell r="M97">
            <v>80727873.27692309</v>
          </cell>
          <cell r="N97">
            <v>0</v>
          </cell>
          <cell r="O97">
            <v>0</v>
          </cell>
        </row>
        <row r="98">
          <cell r="K98" t="str">
            <v>MRSS00012513</v>
          </cell>
          <cell r="L98">
            <v>91014698.181778118</v>
          </cell>
          <cell r="M98">
            <v>86528879.721311599</v>
          </cell>
          <cell r="N98">
            <v>0</v>
          </cell>
          <cell r="O98">
            <v>0</v>
          </cell>
        </row>
        <row r="99">
          <cell r="K99" t="str">
            <v>MRSS00012524</v>
          </cell>
          <cell r="L99">
            <v>14232896.53145</v>
          </cell>
          <cell r="M99">
            <v>13531403.460597498</v>
          </cell>
          <cell r="N99">
            <v>0</v>
          </cell>
          <cell r="O99">
            <v>0</v>
          </cell>
        </row>
        <row r="100">
          <cell r="K100" t="str">
            <v>MRSS00012533</v>
          </cell>
          <cell r="L100">
            <v>16099871.126685502</v>
          </cell>
          <cell r="M100">
            <v>15306360.956380602</v>
          </cell>
          <cell r="N100">
            <v>0</v>
          </cell>
          <cell r="O100">
            <v>0</v>
          </cell>
        </row>
        <row r="101">
          <cell r="K101" t="str">
            <v>MRSPF0079_13</v>
          </cell>
          <cell r="L101">
            <v>24014607.570000004</v>
          </cell>
          <cell r="M101">
            <v>27584986.360000003</v>
          </cell>
          <cell r="N101">
            <v>0</v>
          </cell>
          <cell r="O101">
            <v>0</v>
          </cell>
        </row>
        <row r="102">
          <cell r="K102" t="str">
            <v>MRSS00013024</v>
          </cell>
          <cell r="L102">
            <v>7757538.9100000001</v>
          </cell>
          <cell r="M102">
            <v>10432757.410000002</v>
          </cell>
          <cell r="N102">
            <v>0</v>
          </cell>
          <cell r="O102">
            <v>0</v>
          </cell>
        </row>
        <row r="103">
          <cell r="K103" t="str">
            <v>MRSS00013033</v>
          </cell>
          <cell r="L103">
            <v>15328519.969999999</v>
          </cell>
          <cell r="M103">
            <v>14800177.189999999</v>
          </cell>
          <cell r="N103">
            <v>0</v>
          </cell>
          <cell r="O103">
            <v>0</v>
          </cell>
        </row>
        <row r="104">
          <cell r="K104" t="str">
            <v>MRSS00013062</v>
          </cell>
          <cell r="L104">
            <v>598883.78</v>
          </cell>
          <cell r="M104">
            <v>1256274.29</v>
          </cell>
          <cell r="N104">
            <v>0</v>
          </cell>
          <cell r="O104">
            <v>0</v>
          </cell>
        </row>
        <row r="105">
          <cell r="K105" t="str">
            <v>MRSS00013080</v>
          </cell>
          <cell r="L105">
            <v>329664.90999999992</v>
          </cell>
          <cell r="M105">
            <v>1095777.4700000002</v>
          </cell>
          <cell r="N105">
            <v>0</v>
          </cell>
          <cell r="O105">
            <v>0</v>
          </cell>
        </row>
        <row r="106">
          <cell r="K106" t="str">
            <v>MRSPF0080_13</v>
          </cell>
          <cell r="L106">
            <v>5821141.5499999998</v>
          </cell>
          <cell r="M106">
            <v>8110245.580000001</v>
          </cell>
          <cell r="N106">
            <v>0</v>
          </cell>
          <cell r="O106">
            <v>0</v>
          </cell>
        </row>
        <row r="107">
          <cell r="K107" t="str">
            <v>MRSS00012647</v>
          </cell>
          <cell r="L107">
            <v>5137157.4200000009</v>
          </cell>
          <cell r="M107">
            <v>7440580.0699999994</v>
          </cell>
          <cell r="N107">
            <v>0</v>
          </cell>
          <cell r="O107">
            <v>0</v>
          </cell>
        </row>
        <row r="108">
          <cell r="K108" t="str">
            <v>MRSS00012653</v>
          </cell>
          <cell r="L108">
            <v>683984.13</v>
          </cell>
          <cell r="M108">
            <v>669665.50999999989</v>
          </cell>
          <cell r="N108">
            <v>0</v>
          </cell>
          <cell r="O108">
            <v>0</v>
          </cell>
        </row>
        <row r="109">
          <cell r="K109" t="str">
            <v>MRSPF0081_13</v>
          </cell>
          <cell r="L109">
            <v>89797896.837000012</v>
          </cell>
          <cell r="M109">
            <v>99066482.415168807</v>
          </cell>
          <cell r="N109">
            <v>0</v>
          </cell>
          <cell r="O109">
            <v>0</v>
          </cell>
        </row>
        <row r="110">
          <cell r="K110" t="str">
            <v>MRSS00012501</v>
          </cell>
          <cell r="L110">
            <v>19007685.836999997</v>
          </cell>
          <cell r="M110">
            <v>20353602.329999998</v>
          </cell>
          <cell r="N110">
            <v>0</v>
          </cell>
          <cell r="O110">
            <v>0</v>
          </cell>
        </row>
        <row r="111">
          <cell r="K111" t="str">
            <v>MRSS00012511</v>
          </cell>
          <cell r="L111">
            <v>52907712</v>
          </cell>
          <cell r="M111">
            <v>55349239</v>
          </cell>
          <cell r="N111">
            <v>0</v>
          </cell>
          <cell r="O111">
            <v>0</v>
          </cell>
        </row>
        <row r="112">
          <cell r="K112" t="str">
            <v>MRSS00012521</v>
          </cell>
          <cell r="L112">
            <v>6844827</v>
          </cell>
          <cell r="M112">
            <v>6894764</v>
          </cell>
          <cell r="N112">
            <v>0</v>
          </cell>
          <cell r="O112">
            <v>0</v>
          </cell>
        </row>
        <row r="113">
          <cell r="K113" t="str">
            <v>MRSS00012531</v>
          </cell>
          <cell r="L113">
            <v>11037672</v>
          </cell>
          <cell r="M113">
            <v>16468877.085168799</v>
          </cell>
          <cell r="N113">
            <v>0</v>
          </cell>
          <cell r="O113">
            <v>0</v>
          </cell>
        </row>
        <row r="114">
          <cell r="K114" t="str">
            <v>MRSPF0082_13</v>
          </cell>
          <cell r="L114">
            <v>17323485</v>
          </cell>
          <cell r="M114">
            <v>17185277.670683399</v>
          </cell>
          <cell r="N114">
            <v>0</v>
          </cell>
          <cell r="O114">
            <v>0</v>
          </cell>
        </row>
        <row r="115">
          <cell r="K115" t="str">
            <v>MRSS00012642</v>
          </cell>
          <cell r="L115">
            <v>84989</v>
          </cell>
          <cell r="M115">
            <v>64965</v>
          </cell>
          <cell r="N115">
            <v>0</v>
          </cell>
          <cell r="O115">
            <v>0</v>
          </cell>
        </row>
        <row r="116">
          <cell r="K116" t="str">
            <v>MRSS00012643</v>
          </cell>
          <cell r="L116">
            <v>8870853</v>
          </cell>
          <cell r="M116">
            <v>9550160</v>
          </cell>
          <cell r="N116">
            <v>0</v>
          </cell>
          <cell r="O116">
            <v>0</v>
          </cell>
        </row>
        <row r="117">
          <cell r="K117" t="str">
            <v>MRSS00012645</v>
          </cell>
          <cell r="L117">
            <v>0</v>
          </cell>
          <cell r="M117">
            <v>6</v>
          </cell>
          <cell r="N117">
            <v>0</v>
          </cell>
          <cell r="O117">
            <v>0</v>
          </cell>
        </row>
        <row r="118">
          <cell r="K118" t="str">
            <v>MRSS00012651</v>
          </cell>
          <cell r="L118">
            <v>6207075</v>
          </cell>
          <cell r="M118">
            <v>5483275.6706833998</v>
          </cell>
          <cell r="N118">
            <v>0</v>
          </cell>
          <cell r="O118">
            <v>0</v>
          </cell>
        </row>
        <row r="119">
          <cell r="K119" t="str">
            <v>MRSS00012656</v>
          </cell>
          <cell r="L119">
            <v>2160568</v>
          </cell>
          <cell r="M119">
            <v>2086871</v>
          </cell>
          <cell r="N119">
            <v>0</v>
          </cell>
          <cell r="O119">
            <v>0</v>
          </cell>
        </row>
        <row r="120">
          <cell r="K120" t="str">
            <v>MRSPF0090_13</v>
          </cell>
          <cell r="L120">
            <v>189556143.3243874</v>
          </cell>
          <cell r="M120">
            <v>185114850.44899753</v>
          </cell>
          <cell r="N120">
            <v>0</v>
          </cell>
          <cell r="O120">
            <v>0</v>
          </cell>
        </row>
        <row r="121">
          <cell r="K121" t="str">
            <v>MRSS00012503</v>
          </cell>
          <cell r="L121">
            <v>161472837.29796532</v>
          </cell>
          <cell r="M121">
            <v>157689535.01152042</v>
          </cell>
          <cell r="N121">
            <v>0</v>
          </cell>
          <cell r="O121">
            <v>0</v>
          </cell>
        </row>
        <row r="122">
          <cell r="K122" t="str">
            <v>MRSS00012523</v>
          </cell>
          <cell r="L122">
            <v>28083306.026422098</v>
          </cell>
          <cell r="M122">
            <v>27425315.437477104</v>
          </cell>
          <cell r="N122">
            <v>0</v>
          </cell>
          <cell r="O122">
            <v>0</v>
          </cell>
        </row>
        <row r="123">
          <cell r="K123" t="str">
            <v>MRSPF0091_13</v>
          </cell>
          <cell r="L123">
            <v>7743001</v>
          </cell>
          <cell r="M123">
            <v>8388782</v>
          </cell>
          <cell r="N123">
            <v>0</v>
          </cell>
          <cell r="O123">
            <v>0</v>
          </cell>
        </row>
        <row r="124">
          <cell r="K124" t="str">
            <v>MRSS00012502</v>
          </cell>
          <cell r="L124">
            <v>5455718</v>
          </cell>
          <cell r="M124">
            <v>5936074</v>
          </cell>
          <cell r="N124">
            <v>0</v>
          </cell>
          <cell r="O124">
            <v>0</v>
          </cell>
        </row>
        <row r="125">
          <cell r="K125" t="str">
            <v>MRSS00012512</v>
          </cell>
          <cell r="L125">
            <v>452</v>
          </cell>
          <cell r="M125">
            <v>518</v>
          </cell>
          <cell r="N125">
            <v>0</v>
          </cell>
          <cell r="O125">
            <v>0</v>
          </cell>
        </row>
        <row r="126">
          <cell r="K126" t="str">
            <v>MRSS00012522</v>
          </cell>
          <cell r="L126">
            <v>2287232</v>
          </cell>
          <cell r="M126">
            <v>2451506</v>
          </cell>
          <cell r="N126">
            <v>0</v>
          </cell>
          <cell r="O126">
            <v>0</v>
          </cell>
        </row>
        <row r="127">
          <cell r="K127" t="str">
            <v>MRSS00012532</v>
          </cell>
          <cell r="L127">
            <v>-401</v>
          </cell>
          <cell r="M127">
            <v>684</v>
          </cell>
          <cell r="N127">
            <v>0</v>
          </cell>
          <cell r="O127">
            <v>0</v>
          </cell>
        </row>
        <row r="128">
          <cell r="K128" t="str">
            <v>MRSPF0092_13</v>
          </cell>
          <cell r="L128">
            <v>1543526.1429999999</v>
          </cell>
          <cell r="M128">
            <v>2642909</v>
          </cell>
          <cell r="N128">
            <v>0</v>
          </cell>
          <cell r="O128">
            <v>0</v>
          </cell>
        </row>
        <row r="129">
          <cell r="K129" t="str">
            <v>MRSS00012540</v>
          </cell>
          <cell r="L129">
            <v>0</v>
          </cell>
          <cell r="M129">
            <v>2642909</v>
          </cell>
          <cell r="N129">
            <v>0</v>
          </cell>
          <cell r="O129">
            <v>0</v>
          </cell>
        </row>
        <row r="130">
          <cell r="K130" t="str">
            <v>MRSS00012542</v>
          </cell>
          <cell r="L130">
            <v>219054.14299999998</v>
          </cell>
          <cell r="M130">
            <v>0</v>
          </cell>
          <cell r="N130">
            <v>0</v>
          </cell>
          <cell r="O130">
            <v>0</v>
          </cell>
        </row>
        <row r="131">
          <cell r="K131" t="str">
            <v>MRSS00012543</v>
          </cell>
          <cell r="L131">
            <v>42293</v>
          </cell>
          <cell r="M131">
            <v>0</v>
          </cell>
          <cell r="N131">
            <v>0</v>
          </cell>
          <cell r="O131">
            <v>0</v>
          </cell>
        </row>
        <row r="132">
          <cell r="K132" t="str">
            <v>MRSS00012544</v>
          </cell>
          <cell r="L132">
            <v>58222</v>
          </cell>
          <cell r="M132">
            <v>0</v>
          </cell>
          <cell r="N132">
            <v>0</v>
          </cell>
          <cell r="O132">
            <v>0</v>
          </cell>
        </row>
        <row r="133">
          <cell r="K133" t="str">
            <v>MRSS00012545</v>
          </cell>
          <cell r="L133">
            <v>32002</v>
          </cell>
          <cell r="M133">
            <v>0</v>
          </cell>
          <cell r="N133">
            <v>0</v>
          </cell>
          <cell r="O133">
            <v>0</v>
          </cell>
        </row>
        <row r="134">
          <cell r="K134" t="str">
            <v>MRSS00012546</v>
          </cell>
          <cell r="L134">
            <v>506481</v>
          </cell>
          <cell r="M134">
            <v>0</v>
          </cell>
          <cell r="N134">
            <v>0</v>
          </cell>
          <cell r="O134">
            <v>0</v>
          </cell>
        </row>
        <row r="135">
          <cell r="K135" t="str">
            <v>MRSS00012547</v>
          </cell>
          <cell r="L135">
            <v>251970</v>
          </cell>
          <cell r="M135">
            <v>0</v>
          </cell>
          <cell r="N135">
            <v>0</v>
          </cell>
          <cell r="O135">
            <v>0</v>
          </cell>
        </row>
        <row r="136">
          <cell r="K136" t="str">
            <v>MRSS00012548</v>
          </cell>
          <cell r="L136">
            <v>237503</v>
          </cell>
          <cell r="M136">
            <v>0</v>
          </cell>
          <cell r="N136">
            <v>0</v>
          </cell>
          <cell r="O136">
            <v>0</v>
          </cell>
        </row>
        <row r="137">
          <cell r="K137" t="str">
            <v>MRSS00012549</v>
          </cell>
          <cell r="L137">
            <v>196001</v>
          </cell>
          <cell r="M137">
            <v>0</v>
          </cell>
          <cell r="N137">
            <v>0</v>
          </cell>
          <cell r="O137">
            <v>0</v>
          </cell>
        </row>
        <row r="138">
          <cell r="K138" t="str">
            <v>MRSPF0093_13</v>
          </cell>
          <cell r="L138">
            <v>4201756.4814958004</v>
          </cell>
          <cell r="M138">
            <v>5803696.4395530997</v>
          </cell>
          <cell r="N138">
            <v>0</v>
          </cell>
          <cell r="O138">
            <v>0</v>
          </cell>
        </row>
        <row r="139">
          <cell r="K139" t="str">
            <v>MRSS00012646</v>
          </cell>
          <cell r="L139">
            <v>3600750.8223130996</v>
          </cell>
          <cell r="M139">
            <v>5215272.3273831988</v>
          </cell>
          <cell r="N139">
            <v>0</v>
          </cell>
          <cell r="O139">
            <v>0</v>
          </cell>
        </row>
        <row r="140">
          <cell r="K140" t="str">
            <v>MRSS00012652</v>
          </cell>
          <cell r="L140">
            <v>601005.6591827001</v>
          </cell>
          <cell r="M140">
            <v>588424.11216990009</v>
          </cell>
          <cell r="N140">
            <v>0</v>
          </cell>
          <cell r="O140">
            <v>0</v>
          </cell>
        </row>
        <row r="141">
          <cell r="K141" t="str">
            <v>MRSPF0094_13</v>
          </cell>
          <cell r="L141">
            <v>6493532</v>
          </cell>
          <cell r="M141">
            <v>7059984</v>
          </cell>
          <cell r="N141">
            <v>0</v>
          </cell>
          <cell r="O141">
            <v>0</v>
          </cell>
        </row>
        <row r="142">
          <cell r="K142" t="str">
            <v>MRSS00012641</v>
          </cell>
          <cell r="L142">
            <v>9031</v>
          </cell>
          <cell r="M142">
            <v>8079</v>
          </cell>
          <cell r="N142">
            <v>0</v>
          </cell>
          <cell r="O142">
            <v>0</v>
          </cell>
        </row>
        <row r="143">
          <cell r="K143" t="str">
            <v>MRSS00012644</v>
          </cell>
          <cell r="L143">
            <v>5397712</v>
          </cell>
          <cell r="M143">
            <v>5906480</v>
          </cell>
          <cell r="N143">
            <v>0</v>
          </cell>
          <cell r="O143">
            <v>0</v>
          </cell>
        </row>
        <row r="144">
          <cell r="K144" t="str">
            <v>MRSS00012657</v>
          </cell>
          <cell r="L144">
            <v>1086789</v>
          </cell>
          <cell r="M144">
            <v>1145425</v>
          </cell>
          <cell r="N144">
            <v>0</v>
          </cell>
          <cell r="O144">
            <v>0</v>
          </cell>
        </row>
        <row r="145">
          <cell r="K145" t="str">
            <v>MRSPF0095_13</v>
          </cell>
          <cell r="L145">
            <v>10223845.947299702</v>
          </cell>
          <cell r="M145">
            <v>14292679.780191902</v>
          </cell>
          <cell r="N145">
            <v>0</v>
          </cell>
          <cell r="O145">
            <v>0</v>
          </cell>
        </row>
        <row r="146">
          <cell r="K146" t="str">
            <v>MRSS00013025</v>
          </cell>
          <cell r="L146">
            <v>9692138.4621646013</v>
          </cell>
          <cell r="M146">
            <v>12929492.575642301</v>
          </cell>
          <cell r="N146">
            <v>0</v>
          </cell>
          <cell r="O146">
            <v>0</v>
          </cell>
        </row>
        <row r="147">
          <cell r="K147" t="str">
            <v>MRSS00013061</v>
          </cell>
          <cell r="L147">
            <v>531707.48513509997</v>
          </cell>
          <cell r="M147">
            <v>1363187.2045496001</v>
          </cell>
          <cell r="N147">
            <v>0</v>
          </cell>
          <cell r="O147">
            <v>0</v>
          </cell>
        </row>
        <row r="148">
          <cell r="K148" t="str">
            <v>MRSPF0096_13</v>
          </cell>
          <cell r="L148">
            <v>2773210</v>
          </cell>
          <cell r="M148">
            <v>2865977</v>
          </cell>
          <cell r="N148">
            <v>0</v>
          </cell>
          <cell r="O148">
            <v>0</v>
          </cell>
        </row>
        <row r="149">
          <cell r="K149" t="str">
            <v>MRSS00013023</v>
          </cell>
          <cell r="L149">
            <v>2773032</v>
          </cell>
          <cell r="M149">
            <v>2865689</v>
          </cell>
          <cell r="N149">
            <v>0</v>
          </cell>
          <cell r="O149">
            <v>0</v>
          </cell>
        </row>
        <row r="150">
          <cell r="K150" t="str">
            <v>MRSS00013032</v>
          </cell>
          <cell r="L150">
            <v>178</v>
          </cell>
          <cell r="M150">
            <v>288</v>
          </cell>
          <cell r="N150">
            <v>0</v>
          </cell>
          <cell r="O150">
            <v>0</v>
          </cell>
        </row>
        <row r="151">
          <cell r="K151" t="str">
            <v>MRSCPG002_13</v>
          </cell>
          <cell r="L151">
            <v>628994891.00001001</v>
          </cell>
          <cell r="M151">
            <v>625708914</v>
          </cell>
          <cell r="N151">
            <v>0</v>
          </cell>
          <cell r="O151">
            <v>0</v>
          </cell>
        </row>
        <row r="152">
          <cell r="K152" t="str">
            <v>MRSPF0001_13</v>
          </cell>
          <cell r="L152">
            <v>528270611.00001001</v>
          </cell>
          <cell r="M152">
            <v>518775552</v>
          </cell>
          <cell r="N152">
            <v>0</v>
          </cell>
          <cell r="O152">
            <v>0</v>
          </cell>
        </row>
        <row r="153">
          <cell r="K153" t="str">
            <v>MRSS00012560</v>
          </cell>
          <cell r="L153">
            <v>516165719.00001001</v>
          </cell>
          <cell r="M153">
            <v>512682480</v>
          </cell>
          <cell r="N153">
            <v>0</v>
          </cell>
          <cell r="O153">
            <v>0</v>
          </cell>
        </row>
        <row r="154">
          <cell r="K154" t="str">
            <v>MRSS00012580</v>
          </cell>
          <cell r="L154">
            <v>12104614</v>
          </cell>
          <cell r="M154">
            <v>6091756</v>
          </cell>
          <cell r="N154">
            <v>0</v>
          </cell>
          <cell r="O154">
            <v>0</v>
          </cell>
        </row>
        <row r="155">
          <cell r="K155" t="str">
            <v>MRSS00012581</v>
          </cell>
          <cell r="L155">
            <v>0</v>
          </cell>
          <cell r="M155">
            <v>1084</v>
          </cell>
          <cell r="N155">
            <v>0</v>
          </cell>
          <cell r="O155">
            <v>0</v>
          </cell>
        </row>
        <row r="156">
          <cell r="K156" t="str">
            <v>MRSS00012588</v>
          </cell>
          <cell r="L156">
            <v>278</v>
          </cell>
          <cell r="M156">
            <v>232</v>
          </cell>
          <cell r="N156">
            <v>0</v>
          </cell>
          <cell r="O156">
            <v>0</v>
          </cell>
        </row>
        <row r="157">
          <cell r="K157" t="str">
            <v>MRSPF0076_13</v>
          </cell>
          <cell r="L157">
            <v>100724280</v>
          </cell>
          <cell r="M157">
            <v>106933362</v>
          </cell>
          <cell r="N157">
            <v>0</v>
          </cell>
          <cell r="O157">
            <v>0</v>
          </cell>
        </row>
        <row r="158">
          <cell r="K158" t="str">
            <v>MRSS00012587</v>
          </cell>
          <cell r="L158">
            <v>7867740</v>
          </cell>
          <cell r="M158">
            <v>8567498</v>
          </cell>
          <cell r="N158">
            <v>0</v>
          </cell>
          <cell r="O158">
            <v>0</v>
          </cell>
        </row>
        <row r="159">
          <cell r="K159" t="str">
            <v>MRSS00012589</v>
          </cell>
          <cell r="L159">
            <v>92856540</v>
          </cell>
          <cell r="M159">
            <v>98365864</v>
          </cell>
          <cell r="N159">
            <v>0</v>
          </cell>
          <cell r="O159">
            <v>0</v>
          </cell>
        </row>
        <row r="160">
          <cell r="K160" t="str">
            <v>MRSCPG010_13</v>
          </cell>
          <cell r="L160">
            <v>586667780</v>
          </cell>
          <cell r="M160">
            <v>649294964</v>
          </cell>
          <cell r="N160">
            <v>0</v>
          </cell>
          <cell r="O160">
            <v>0</v>
          </cell>
        </row>
        <row r="161">
          <cell r="K161" t="str">
            <v>MRSPF0008_13</v>
          </cell>
          <cell r="L161">
            <v>586667780</v>
          </cell>
          <cell r="M161">
            <v>649294964</v>
          </cell>
          <cell r="N161">
            <v>0</v>
          </cell>
          <cell r="O161">
            <v>0</v>
          </cell>
        </row>
        <row r="162">
          <cell r="K162" t="str">
            <v>MRSS00012153</v>
          </cell>
          <cell r="L162">
            <v>9423383</v>
          </cell>
          <cell r="M162">
            <v>10102234</v>
          </cell>
          <cell r="N162">
            <v>0</v>
          </cell>
          <cell r="O162">
            <v>0</v>
          </cell>
        </row>
        <row r="163">
          <cell r="K163" t="str">
            <v>MRSS00012600</v>
          </cell>
          <cell r="L163">
            <v>37259798</v>
          </cell>
          <cell r="M163">
            <v>44585151</v>
          </cell>
          <cell r="N163">
            <v>0</v>
          </cell>
          <cell r="O163">
            <v>0</v>
          </cell>
        </row>
        <row r="164">
          <cell r="K164" t="str">
            <v>MRSS00012605</v>
          </cell>
          <cell r="L164">
            <v>17929079</v>
          </cell>
          <cell r="M164">
            <v>0</v>
          </cell>
          <cell r="N164">
            <v>0</v>
          </cell>
          <cell r="O164">
            <v>0</v>
          </cell>
        </row>
        <row r="165">
          <cell r="K165" t="str">
            <v>MRSS00012606</v>
          </cell>
          <cell r="L165">
            <v>43864376</v>
          </cell>
          <cell r="M165">
            <v>0</v>
          </cell>
          <cell r="N165">
            <v>0</v>
          </cell>
          <cell r="O165">
            <v>0</v>
          </cell>
        </row>
        <row r="166">
          <cell r="K166" t="str">
            <v>MRSS00012610</v>
          </cell>
          <cell r="L166">
            <v>28861</v>
          </cell>
          <cell r="M166">
            <v>20796442</v>
          </cell>
          <cell r="N166">
            <v>0</v>
          </cell>
          <cell r="O166">
            <v>0</v>
          </cell>
        </row>
        <row r="167">
          <cell r="K167" t="str">
            <v>MRSS00012611</v>
          </cell>
          <cell r="L167">
            <v>8361378</v>
          </cell>
          <cell r="M167">
            <v>10267157</v>
          </cell>
          <cell r="N167">
            <v>0</v>
          </cell>
          <cell r="O167">
            <v>0</v>
          </cell>
        </row>
        <row r="168">
          <cell r="K168" t="str">
            <v>MRSS00012612</v>
          </cell>
          <cell r="L168">
            <v>14209805</v>
          </cell>
          <cell r="M168">
            <v>15897829</v>
          </cell>
          <cell r="N168">
            <v>0</v>
          </cell>
          <cell r="O168">
            <v>0</v>
          </cell>
        </row>
        <row r="169">
          <cell r="K169" t="str">
            <v>MRSS00012613</v>
          </cell>
          <cell r="L169">
            <v>196057101</v>
          </cell>
          <cell r="M169">
            <v>195227933</v>
          </cell>
          <cell r="N169">
            <v>0</v>
          </cell>
          <cell r="O169">
            <v>0</v>
          </cell>
        </row>
        <row r="170">
          <cell r="K170" t="str">
            <v>MRSS00012620</v>
          </cell>
          <cell r="L170">
            <v>13127737</v>
          </cell>
          <cell r="M170">
            <v>14508581</v>
          </cell>
          <cell r="N170">
            <v>0</v>
          </cell>
          <cell r="O170">
            <v>0</v>
          </cell>
        </row>
        <row r="171">
          <cell r="K171" t="str">
            <v>MRSS00012629</v>
          </cell>
          <cell r="L171">
            <v>156227188</v>
          </cell>
          <cell r="M171">
            <v>191850924</v>
          </cell>
          <cell r="N171">
            <v>0</v>
          </cell>
          <cell r="O171">
            <v>0</v>
          </cell>
        </row>
        <row r="172">
          <cell r="K172" t="str">
            <v>MRSS00012630</v>
          </cell>
          <cell r="L172">
            <v>24678</v>
          </cell>
          <cell r="M172">
            <v>19704550</v>
          </cell>
          <cell r="N172">
            <v>0</v>
          </cell>
          <cell r="O172">
            <v>0</v>
          </cell>
        </row>
        <row r="173">
          <cell r="K173" t="str">
            <v>MRSS00012631</v>
          </cell>
          <cell r="L173">
            <v>73692632</v>
          </cell>
          <cell r="M173">
            <v>105731065</v>
          </cell>
          <cell r="N173">
            <v>0</v>
          </cell>
          <cell r="O173">
            <v>0</v>
          </cell>
        </row>
        <row r="174">
          <cell r="K174" t="str">
            <v>MRSS00012632</v>
          </cell>
          <cell r="L174">
            <v>5962899</v>
          </cell>
          <cell r="M174">
            <v>8841588</v>
          </cell>
          <cell r="N174">
            <v>0</v>
          </cell>
          <cell r="O174">
            <v>0</v>
          </cell>
        </row>
        <row r="175">
          <cell r="K175" t="str">
            <v>MRSS00012633</v>
          </cell>
          <cell r="L175">
            <v>9831517</v>
          </cell>
          <cell r="M175">
            <v>9504810</v>
          </cell>
          <cell r="N175">
            <v>0</v>
          </cell>
          <cell r="O175">
            <v>0</v>
          </cell>
        </row>
        <row r="176">
          <cell r="K176" t="str">
            <v>MRSS00012680</v>
          </cell>
          <cell r="L176">
            <v>0</v>
          </cell>
          <cell r="M176">
            <v>599498</v>
          </cell>
          <cell r="N176">
            <v>0</v>
          </cell>
          <cell r="O176">
            <v>0</v>
          </cell>
        </row>
        <row r="177">
          <cell r="K177" t="str">
            <v>MRSS00012683</v>
          </cell>
          <cell r="L177">
            <v>374794</v>
          </cell>
          <cell r="M177">
            <v>211419</v>
          </cell>
          <cell r="N177">
            <v>0</v>
          </cell>
          <cell r="O177">
            <v>0</v>
          </cell>
        </row>
        <row r="178">
          <cell r="K178" t="str">
            <v>MRSS00012690</v>
          </cell>
          <cell r="L178">
            <v>91046</v>
          </cell>
          <cell r="M178">
            <v>156448</v>
          </cell>
          <cell r="N178">
            <v>0</v>
          </cell>
          <cell r="O178">
            <v>0</v>
          </cell>
        </row>
        <row r="179">
          <cell r="K179" t="str">
            <v>MRSS00012691</v>
          </cell>
          <cell r="L179">
            <v>-8021</v>
          </cell>
          <cell r="M179">
            <v>1097314</v>
          </cell>
          <cell r="N179">
            <v>0</v>
          </cell>
          <cell r="O179">
            <v>0</v>
          </cell>
        </row>
        <row r="180">
          <cell r="K180" t="str">
            <v>MRSS00012692</v>
          </cell>
          <cell r="L180">
            <v>1763</v>
          </cell>
          <cell r="M180">
            <v>1606</v>
          </cell>
          <cell r="N180">
            <v>0</v>
          </cell>
          <cell r="O180">
            <v>0</v>
          </cell>
        </row>
        <row r="181">
          <cell r="K181" t="str">
            <v>MRSS00013163</v>
          </cell>
          <cell r="L181">
            <v>207766</v>
          </cell>
          <cell r="M181">
            <v>210415</v>
          </cell>
          <cell r="N181">
            <v>0</v>
          </cell>
          <cell r="O181">
            <v>0</v>
          </cell>
        </row>
        <row r="182">
          <cell r="K182" t="str">
            <v>MRSCPG011_13</v>
          </cell>
          <cell r="L182">
            <v>996798363.63</v>
          </cell>
          <cell r="M182">
            <v>1078137542.8340001</v>
          </cell>
          <cell r="N182">
            <v>0</v>
          </cell>
          <cell r="O182">
            <v>0</v>
          </cell>
        </row>
        <row r="183">
          <cell r="K183" t="str">
            <v>MRSPF0009_13</v>
          </cell>
          <cell r="L183">
            <v>996798363.63</v>
          </cell>
          <cell r="M183">
            <v>1078137542.8340001</v>
          </cell>
          <cell r="N183">
            <v>0</v>
          </cell>
          <cell r="O183">
            <v>0</v>
          </cell>
        </row>
        <row r="184">
          <cell r="K184" t="str">
            <v>MRSS00012031</v>
          </cell>
          <cell r="L184">
            <v>-196861</v>
          </cell>
          <cell r="M184">
            <v>72846457</v>
          </cell>
          <cell r="N184">
            <v>0</v>
          </cell>
          <cell r="O184">
            <v>0</v>
          </cell>
        </row>
        <row r="185">
          <cell r="K185" t="str">
            <v>MRSS00012070</v>
          </cell>
          <cell r="L185">
            <v>3041431</v>
          </cell>
          <cell r="M185">
            <v>3213443</v>
          </cell>
          <cell r="N185">
            <v>0</v>
          </cell>
          <cell r="O185">
            <v>0</v>
          </cell>
        </row>
        <row r="186">
          <cell r="K186" t="str">
            <v>MRSS00012075</v>
          </cell>
          <cell r="L186">
            <v>132743672.5</v>
          </cell>
          <cell r="M186">
            <v>164526147</v>
          </cell>
          <cell r="N186">
            <v>0</v>
          </cell>
          <cell r="O186">
            <v>0</v>
          </cell>
        </row>
        <row r="187">
          <cell r="K187" t="str">
            <v>MRSS00012130</v>
          </cell>
          <cell r="L187">
            <v>861185161.13</v>
          </cell>
          <cell r="M187">
            <v>837551495.83399999</v>
          </cell>
          <cell r="N187">
            <v>0</v>
          </cell>
          <cell r="O187">
            <v>0</v>
          </cell>
        </row>
        <row r="188">
          <cell r="K188" t="str">
            <v>MRSS00012132</v>
          </cell>
          <cell r="L188">
            <v>24960</v>
          </cell>
          <cell r="M188">
            <v>0</v>
          </cell>
          <cell r="N188">
            <v>0</v>
          </cell>
          <cell r="O188">
            <v>0</v>
          </cell>
        </row>
        <row r="189">
          <cell r="K189" t="str">
            <v>MRSCPG013_13</v>
          </cell>
          <cell r="L189">
            <v>556575162.52854002</v>
          </cell>
          <cell r="M189">
            <v>557582490.46599996</v>
          </cell>
          <cell r="N189">
            <v>0</v>
          </cell>
          <cell r="O189">
            <v>0</v>
          </cell>
        </row>
        <row r="190">
          <cell r="K190" t="str">
            <v>MRSPF0030_13</v>
          </cell>
          <cell r="L190">
            <v>219902604</v>
          </cell>
          <cell r="M190">
            <v>210544606</v>
          </cell>
          <cell r="N190">
            <v>0</v>
          </cell>
          <cell r="O190">
            <v>0</v>
          </cell>
        </row>
        <row r="191">
          <cell r="K191" t="str">
            <v>MRSS00012011</v>
          </cell>
          <cell r="L191">
            <v>181418002</v>
          </cell>
          <cell r="M191">
            <v>180508712</v>
          </cell>
          <cell r="N191">
            <v>0</v>
          </cell>
          <cell r="O191">
            <v>0</v>
          </cell>
        </row>
        <row r="192">
          <cell r="K192" t="str">
            <v>MRSS00012013</v>
          </cell>
          <cell r="L192">
            <v>38484602</v>
          </cell>
          <cell r="M192">
            <v>30035894</v>
          </cell>
          <cell r="N192">
            <v>0</v>
          </cell>
          <cell r="O192">
            <v>0</v>
          </cell>
        </row>
        <row r="193">
          <cell r="K193" t="str">
            <v>MRSPF0064_13</v>
          </cell>
          <cell r="L193">
            <v>336672558.52854002</v>
          </cell>
          <cell r="M193">
            <v>347037884.46599996</v>
          </cell>
          <cell r="N193">
            <v>0</v>
          </cell>
          <cell r="O193">
            <v>0</v>
          </cell>
        </row>
        <row r="194">
          <cell r="K194" t="str">
            <v>MRSS00012015</v>
          </cell>
          <cell r="L194">
            <v>103972792</v>
          </cell>
          <cell r="M194">
            <v>110218784.46599999</v>
          </cell>
          <cell r="N194">
            <v>0</v>
          </cell>
          <cell r="O194">
            <v>0</v>
          </cell>
        </row>
        <row r="195">
          <cell r="K195" t="str">
            <v>MRSS00012016</v>
          </cell>
          <cell r="L195">
            <v>48711724</v>
          </cell>
          <cell r="M195">
            <v>50768256</v>
          </cell>
          <cell r="N195">
            <v>0</v>
          </cell>
          <cell r="O195">
            <v>0</v>
          </cell>
        </row>
        <row r="196">
          <cell r="K196" t="str">
            <v>MRSS00012017</v>
          </cell>
          <cell r="L196">
            <v>116389029</v>
          </cell>
          <cell r="M196">
            <v>121043665</v>
          </cell>
          <cell r="N196">
            <v>0</v>
          </cell>
          <cell r="O196">
            <v>0</v>
          </cell>
        </row>
        <row r="197">
          <cell r="K197" t="str">
            <v>MRSS00012018</v>
          </cell>
          <cell r="L197">
            <v>36915792</v>
          </cell>
          <cell r="M197">
            <v>30878963</v>
          </cell>
          <cell r="N197">
            <v>0</v>
          </cell>
          <cell r="O197">
            <v>0</v>
          </cell>
        </row>
        <row r="198">
          <cell r="K198" t="str">
            <v>MRSS00012019</v>
          </cell>
          <cell r="L198">
            <v>30122961.52854</v>
          </cell>
          <cell r="M198">
            <v>33535929</v>
          </cell>
          <cell r="N198">
            <v>0</v>
          </cell>
          <cell r="O198">
            <v>0</v>
          </cell>
        </row>
        <row r="199">
          <cell r="K199" t="str">
            <v>MRSS00012022</v>
          </cell>
          <cell r="L199">
            <v>560260</v>
          </cell>
          <cell r="M199">
            <v>592287</v>
          </cell>
          <cell r="N199">
            <v>0</v>
          </cell>
          <cell r="O199">
            <v>0</v>
          </cell>
        </row>
        <row r="200">
          <cell r="K200" t="str">
            <v>MRSCPC009_13</v>
          </cell>
          <cell r="L200">
            <v>108677142.94355001</v>
          </cell>
          <cell r="M200">
            <v>75303180.574218795</v>
          </cell>
          <cell r="N200">
            <v>0</v>
          </cell>
          <cell r="O200">
            <v>0</v>
          </cell>
        </row>
        <row r="201">
          <cell r="K201" t="str">
            <v>MRSCPG012_13</v>
          </cell>
          <cell r="L201">
            <v>2442911.8680499997</v>
          </cell>
          <cell r="M201">
            <v>2801984.1879487992</v>
          </cell>
          <cell r="N201">
            <v>0</v>
          </cell>
          <cell r="O201">
            <v>0</v>
          </cell>
        </row>
        <row r="202">
          <cell r="K202" t="str">
            <v>MRSPF0051_13</v>
          </cell>
          <cell r="L202">
            <v>2442911.8680499997</v>
          </cell>
          <cell r="M202">
            <v>2801984.1879487992</v>
          </cell>
          <cell r="N202">
            <v>0</v>
          </cell>
          <cell r="O202">
            <v>0</v>
          </cell>
        </row>
        <row r="203">
          <cell r="K203" t="str">
            <v>MRSS00012200</v>
          </cell>
          <cell r="L203">
            <v>0</v>
          </cell>
          <cell r="M203">
            <v>-1</v>
          </cell>
          <cell r="N203">
            <v>0</v>
          </cell>
          <cell r="O203">
            <v>0</v>
          </cell>
        </row>
        <row r="204">
          <cell r="K204" t="str">
            <v>MRSS00012240</v>
          </cell>
          <cell r="L204">
            <v>416895.91735</v>
          </cell>
          <cell r="M204">
            <v>429554.33773999993</v>
          </cell>
          <cell r="N204">
            <v>0</v>
          </cell>
          <cell r="O204">
            <v>0</v>
          </cell>
        </row>
        <row r="205">
          <cell r="K205" t="str">
            <v>MRSS00012250</v>
          </cell>
          <cell r="L205">
            <v>25278.613170000001</v>
          </cell>
          <cell r="M205">
            <v>25341.553898799997</v>
          </cell>
          <cell r="N205">
            <v>0</v>
          </cell>
          <cell r="O205">
            <v>0</v>
          </cell>
        </row>
        <row r="206">
          <cell r="K206" t="str">
            <v>MRSS00012260</v>
          </cell>
          <cell r="L206">
            <v>11674.711499999999</v>
          </cell>
          <cell r="M206">
            <v>10883.653869999998</v>
          </cell>
          <cell r="N206">
            <v>0</v>
          </cell>
          <cell r="O206">
            <v>0</v>
          </cell>
        </row>
        <row r="207">
          <cell r="K207" t="str">
            <v>MRSS00012270</v>
          </cell>
          <cell r="L207">
            <v>352.62602999999996</v>
          </cell>
          <cell r="M207">
            <v>353.14243999999997</v>
          </cell>
          <cell r="N207">
            <v>0</v>
          </cell>
          <cell r="O207">
            <v>0</v>
          </cell>
        </row>
        <row r="208">
          <cell r="K208" t="str">
            <v>MRSS00012280</v>
          </cell>
          <cell r="L208">
            <v>21767</v>
          </cell>
          <cell r="M208">
            <v>23799.5</v>
          </cell>
          <cell r="N208">
            <v>0</v>
          </cell>
          <cell r="O208">
            <v>0</v>
          </cell>
        </row>
        <row r="209">
          <cell r="K209" t="str">
            <v>MRSS00012290</v>
          </cell>
          <cell r="L209">
            <v>2912</v>
          </cell>
          <cell r="M209">
            <v>4104</v>
          </cell>
          <cell r="N209">
            <v>0</v>
          </cell>
          <cell r="O209">
            <v>0</v>
          </cell>
        </row>
        <row r="210">
          <cell r="K210" t="str">
            <v>MRSS00012670</v>
          </cell>
          <cell r="L210">
            <v>1173634</v>
          </cell>
          <cell r="M210">
            <v>1461999</v>
          </cell>
          <cell r="N210">
            <v>0</v>
          </cell>
          <cell r="O210">
            <v>0</v>
          </cell>
        </row>
        <row r="211">
          <cell r="K211" t="str">
            <v>MRSS00012672</v>
          </cell>
          <cell r="L211">
            <v>790397</v>
          </cell>
          <cell r="M211">
            <v>845950</v>
          </cell>
          <cell r="N211">
            <v>0</v>
          </cell>
          <cell r="O211">
            <v>0</v>
          </cell>
        </row>
        <row r="212">
          <cell r="K212" t="str">
            <v>MRSCPG029_13</v>
          </cell>
          <cell r="L212">
            <v>35958168.955499999</v>
          </cell>
          <cell r="M212">
            <v>4790820.6689999998</v>
          </cell>
          <cell r="N212">
            <v>0</v>
          </cell>
          <cell r="O212">
            <v>0</v>
          </cell>
        </row>
        <row r="213">
          <cell r="K213" t="str">
            <v>MRSPF0061_13</v>
          </cell>
          <cell r="L213">
            <v>35958168.955499999</v>
          </cell>
          <cell r="M213">
            <v>4790820.6689999998</v>
          </cell>
          <cell r="N213">
            <v>0</v>
          </cell>
          <cell r="O213">
            <v>0</v>
          </cell>
        </row>
        <row r="214">
          <cell r="K214" t="str">
            <v>MRSS00012635</v>
          </cell>
          <cell r="L214">
            <v>21187.449999999997</v>
          </cell>
          <cell r="M214">
            <v>386937.5</v>
          </cell>
          <cell r="N214">
            <v>0</v>
          </cell>
          <cell r="O214">
            <v>0</v>
          </cell>
        </row>
        <row r="215">
          <cell r="K215" t="str">
            <v>MRSS00090338</v>
          </cell>
          <cell r="L215">
            <v>2675.36</v>
          </cell>
          <cell r="M215">
            <v>0</v>
          </cell>
          <cell r="N215">
            <v>0</v>
          </cell>
          <cell r="O215">
            <v>0</v>
          </cell>
        </row>
        <row r="216">
          <cell r="K216" t="str">
            <v>MRSS00090411</v>
          </cell>
          <cell r="L216">
            <v>6290221.9659999991</v>
          </cell>
          <cell r="M216">
            <v>1053190</v>
          </cell>
          <cell r="N216">
            <v>0</v>
          </cell>
          <cell r="O216">
            <v>0</v>
          </cell>
        </row>
        <row r="217">
          <cell r="K217" t="str">
            <v>MRSS00090415</v>
          </cell>
          <cell r="L217">
            <v>29562642.144499999</v>
          </cell>
          <cell r="M217">
            <v>3342269.4290000005</v>
          </cell>
          <cell r="N217">
            <v>0</v>
          </cell>
          <cell r="O217">
            <v>0</v>
          </cell>
        </row>
        <row r="218">
          <cell r="K218" t="str">
            <v>MRSS00090440</v>
          </cell>
          <cell r="L218">
            <v>81442.035000000003</v>
          </cell>
          <cell r="M218">
            <v>8423.74</v>
          </cell>
          <cell r="N218">
            <v>0</v>
          </cell>
          <cell r="O218">
            <v>0</v>
          </cell>
        </row>
        <row r="219">
          <cell r="K219" t="str">
            <v>MRSCPG030_13</v>
          </cell>
          <cell r="L219">
            <v>70276062.11999999</v>
          </cell>
          <cell r="M219">
            <v>67710375.717270017</v>
          </cell>
          <cell r="N219">
            <v>0</v>
          </cell>
          <cell r="O219">
            <v>0</v>
          </cell>
        </row>
        <row r="220">
          <cell r="K220" t="str">
            <v>MRSPF0038_13</v>
          </cell>
          <cell r="L220">
            <v>66279172.119999997</v>
          </cell>
          <cell r="M220">
            <v>63810728.717269994</v>
          </cell>
          <cell r="N220">
            <v>0</v>
          </cell>
          <cell r="O220">
            <v>0</v>
          </cell>
        </row>
        <row r="221">
          <cell r="K221" t="str">
            <v>MRSS00012154</v>
          </cell>
          <cell r="L221">
            <v>1010802.44</v>
          </cell>
          <cell r="M221">
            <v>1046965.5706100001</v>
          </cell>
          <cell r="N221">
            <v>0</v>
          </cell>
          <cell r="O221">
            <v>0</v>
          </cell>
        </row>
        <row r="222">
          <cell r="K222" t="str">
            <v>MRSS00012157</v>
          </cell>
          <cell r="L222">
            <v>31384</v>
          </cell>
          <cell r="M222">
            <v>29451</v>
          </cell>
          <cell r="N222">
            <v>0</v>
          </cell>
          <cell r="O222">
            <v>0</v>
          </cell>
        </row>
        <row r="223">
          <cell r="K223" t="str">
            <v>MRSS00012190</v>
          </cell>
          <cell r="L223">
            <v>0</v>
          </cell>
          <cell r="M223">
            <v>43</v>
          </cell>
          <cell r="N223">
            <v>0</v>
          </cell>
          <cell r="O223">
            <v>0</v>
          </cell>
        </row>
        <row r="224">
          <cell r="K224" t="str">
            <v>MRSS00012193</v>
          </cell>
          <cell r="L224">
            <v>432388.68000000005</v>
          </cell>
          <cell r="M224">
            <v>264717.14665999997</v>
          </cell>
          <cell r="N224">
            <v>0</v>
          </cell>
          <cell r="O224">
            <v>0</v>
          </cell>
        </row>
        <row r="225">
          <cell r="K225" t="str">
            <v>MRSS00012194</v>
          </cell>
          <cell r="L225">
            <v>53487569</v>
          </cell>
          <cell r="M225">
            <v>54330224</v>
          </cell>
          <cell r="N225">
            <v>0</v>
          </cell>
          <cell r="O225">
            <v>0</v>
          </cell>
        </row>
        <row r="226">
          <cell r="K226" t="str">
            <v>MRSS00012195</v>
          </cell>
          <cell r="L226">
            <v>11308028</v>
          </cell>
          <cell r="M226">
            <v>8132149</v>
          </cell>
          <cell r="N226">
            <v>0</v>
          </cell>
          <cell r="O226">
            <v>0</v>
          </cell>
        </row>
        <row r="227">
          <cell r="K227" t="str">
            <v>MRSS00012215</v>
          </cell>
          <cell r="L227">
            <v>9000</v>
          </cell>
          <cell r="M227">
            <v>7179</v>
          </cell>
          <cell r="N227">
            <v>0</v>
          </cell>
          <cell r="O227">
            <v>0</v>
          </cell>
        </row>
        <row r="228">
          <cell r="K228" t="str">
            <v>MRSPF0039_13</v>
          </cell>
          <cell r="L228">
            <v>3996890</v>
          </cell>
          <cell r="M228">
            <v>3899647</v>
          </cell>
          <cell r="N228">
            <v>0</v>
          </cell>
          <cell r="O228">
            <v>0</v>
          </cell>
        </row>
        <row r="229">
          <cell r="K229" t="str">
            <v>MRSS00012150</v>
          </cell>
          <cell r="L229">
            <v>2</v>
          </cell>
          <cell r="M229">
            <v>6</v>
          </cell>
          <cell r="N229">
            <v>0</v>
          </cell>
          <cell r="O229">
            <v>0</v>
          </cell>
        </row>
        <row r="230">
          <cell r="K230" t="str">
            <v>MRSS00012191</v>
          </cell>
          <cell r="L230">
            <v>1623</v>
          </cell>
          <cell r="M230">
            <v>18</v>
          </cell>
          <cell r="N230">
            <v>0</v>
          </cell>
          <cell r="O230">
            <v>0</v>
          </cell>
        </row>
        <row r="231">
          <cell r="K231" t="str">
            <v>MRSS00012192</v>
          </cell>
          <cell r="L231">
            <v>85460</v>
          </cell>
          <cell r="M231">
            <v>34984</v>
          </cell>
          <cell r="N231">
            <v>0</v>
          </cell>
          <cell r="O231">
            <v>0</v>
          </cell>
        </row>
        <row r="232">
          <cell r="K232" t="str">
            <v>MRSS00012230</v>
          </cell>
          <cell r="L232">
            <v>3909804</v>
          </cell>
          <cell r="M232">
            <v>3864637</v>
          </cell>
          <cell r="N232">
            <v>0</v>
          </cell>
          <cell r="O232">
            <v>0</v>
          </cell>
        </row>
        <row r="233">
          <cell r="K233" t="str">
            <v>MRSS00012231</v>
          </cell>
          <cell r="L233">
            <v>1</v>
          </cell>
          <cell r="M233">
            <v>2</v>
          </cell>
          <cell r="N233">
            <v>0</v>
          </cell>
          <cell r="O233">
            <v>0</v>
          </cell>
        </row>
        <row r="234">
          <cell r="K234" t="str">
            <v>MRSCPC011_13</v>
          </cell>
          <cell r="L234">
            <v>29660</v>
          </cell>
          <cell r="M234">
            <v>0</v>
          </cell>
          <cell r="N234">
            <v>0</v>
          </cell>
          <cell r="O234">
            <v>0</v>
          </cell>
        </row>
        <row r="235">
          <cell r="K235" t="str">
            <v>MRSCPG025_13</v>
          </cell>
          <cell r="L235">
            <v>29660</v>
          </cell>
          <cell r="M235">
            <v>0</v>
          </cell>
          <cell r="N235">
            <v>0</v>
          </cell>
          <cell r="O235">
            <v>0</v>
          </cell>
        </row>
        <row r="236">
          <cell r="K236" t="str">
            <v>MRSPF0073_13</v>
          </cell>
          <cell r="L236">
            <v>29660</v>
          </cell>
          <cell r="M236">
            <v>0</v>
          </cell>
          <cell r="N236">
            <v>0</v>
          </cell>
          <cell r="O236">
            <v>0</v>
          </cell>
        </row>
        <row r="237">
          <cell r="K237" t="str">
            <v>MRSS00033418</v>
          </cell>
          <cell r="L237">
            <v>29660</v>
          </cell>
          <cell r="M237">
            <v>0</v>
          </cell>
          <cell r="N237">
            <v>0</v>
          </cell>
          <cell r="O237">
            <v>0</v>
          </cell>
        </row>
        <row r="238">
          <cell r="K238" t="str">
            <v>MRSPFOLDX_13</v>
          </cell>
          <cell r="L238">
            <v>0</v>
          </cell>
          <cell r="M238">
            <v>-8</v>
          </cell>
          <cell r="N238">
            <v>0</v>
          </cell>
          <cell r="O238">
            <v>0</v>
          </cell>
        </row>
        <row r="239">
          <cell r="K239" t="str">
            <v>MRSS00012510</v>
          </cell>
          <cell r="L239">
            <v>0</v>
          </cell>
          <cell r="M239">
            <v>-1</v>
          </cell>
          <cell r="N239">
            <v>0</v>
          </cell>
          <cell r="O239">
            <v>0</v>
          </cell>
        </row>
        <row r="240">
          <cell r="K240" t="str">
            <v>MRSS00012520</v>
          </cell>
          <cell r="L240">
            <v>0</v>
          </cell>
          <cell r="M240">
            <v>-2</v>
          </cell>
          <cell r="N240">
            <v>0</v>
          </cell>
          <cell r="O240">
            <v>0</v>
          </cell>
        </row>
        <row r="241">
          <cell r="K241" t="str">
            <v>MRSS00012530</v>
          </cell>
          <cell r="L241">
            <v>0</v>
          </cell>
          <cell r="M241">
            <v>-1</v>
          </cell>
          <cell r="N241">
            <v>0</v>
          </cell>
          <cell r="O241">
            <v>0</v>
          </cell>
        </row>
        <row r="242">
          <cell r="K242" t="str">
            <v>MRSS00012640</v>
          </cell>
          <cell r="L242">
            <v>0</v>
          </cell>
          <cell r="M242">
            <v>-2</v>
          </cell>
          <cell r="N242">
            <v>0</v>
          </cell>
          <cell r="O242">
            <v>0</v>
          </cell>
        </row>
        <row r="243">
          <cell r="K243" t="str">
            <v>MRSS00013020</v>
          </cell>
          <cell r="L243">
            <v>0</v>
          </cell>
          <cell r="M243">
            <v>-2</v>
          </cell>
          <cell r="N243">
            <v>0</v>
          </cell>
          <cell r="O243">
            <v>0</v>
          </cell>
        </row>
        <row r="244">
          <cell r="K244" t="str">
            <v>MRSPMT_2013</v>
          </cell>
          <cell r="L244">
            <v>3509404405.8135562</v>
          </cell>
          <cell r="M244">
            <v>3627614884.7671065</v>
          </cell>
          <cell r="N244">
            <v>0</v>
          </cell>
          <cell r="O244">
            <v>0</v>
          </cell>
        </row>
        <row r="245">
          <cell r="K245" t="str">
            <v>E_02CPC002_13</v>
          </cell>
          <cell r="L245">
            <v>56840026</v>
          </cell>
          <cell r="M245">
            <v>57558917</v>
          </cell>
          <cell r="N245">
            <v>0</v>
          </cell>
          <cell r="O245">
            <v>0</v>
          </cell>
        </row>
        <row r="246">
          <cell r="K246" t="str">
            <v>E_02CPG018_13</v>
          </cell>
          <cell r="L246">
            <v>427455</v>
          </cell>
          <cell r="M246">
            <v>112478</v>
          </cell>
          <cell r="N246">
            <v>0</v>
          </cell>
          <cell r="O246">
            <v>0</v>
          </cell>
        </row>
        <row r="247">
          <cell r="K247" t="str">
            <v>E_02PF0044_13</v>
          </cell>
          <cell r="L247">
            <v>427455</v>
          </cell>
          <cell r="M247">
            <v>112478</v>
          </cell>
          <cell r="N247">
            <v>0</v>
          </cell>
          <cell r="O247">
            <v>0</v>
          </cell>
        </row>
        <row r="248">
          <cell r="K248" t="str">
            <v>E_02S00021025</v>
          </cell>
          <cell r="L248">
            <v>118</v>
          </cell>
          <cell r="M248">
            <v>111</v>
          </cell>
          <cell r="N248">
            <v>0</v>
          </cell>
          <cell r="O248">
            <v>0</v>
          </cell>
        </row>
        <row r="249">
          <cell r="K249" t="str">
            <v>E_02S00021026</v>
          </cell>
          <cell r="L249">
            <v>0</v>
          </cell>
          <cell r="M249">
            <v>1</v>
          </cell>
          <cell r="N249">
            <v>0</v>
          </cell>
          <cell r="O249">
            <v>0</v>
          </cell>
        </row>
        <row r="250">
          <cell r="K250" t="str">
            <v>E_02S00021029</v>
          </cell>
          <cell r="L250">
            <v>409330</v>
          </cell>
          <cell r="M250">
            <v>112150</v>
          </cell>
          <cell r="N250">
            <v>0</v>
          </cell>
          <cell r="O250">
            <v>0</v>
          </cell>
        </row>
        <row r="251">
          <cell r="K251" t="str">
            <v>E_02S00021100</v>
          </cell>
          <cell r="L251">
            <v>189</v>
          </cell>
          <cell r="M251">
            <v>197</v>
          </cell>
          <cell r="N251">
            <v>0</v>
          </cell>
          <cell r="O251">
            <v>0</v>
          </cell>
        </row>
        <row r="252">
          <cell r="K252" t="str">
            <v>E_02S00052100</v>
          </cell>
          <cell r="L252">
            <v>17818</v>
          </cell>
          <cell r="M252">
            <v>19</v>
          </cell>
          <cell r="N252">
            <v>0</v>
          </cell>
          <cell r="O252">
            <v>0</v>
          </cell>
        </row>
        <row r="253">
          <cell r="K253" t="str">
            <v>E_02CPG019_13</v>
          </cell>
          <cell r="L253">
            <v>56412571</v>
          </cell>
          <cell r="M253">
            <v>57446439</v>
          </cell>
          <cell r="N253">
            <v>0</v>
          </cell>
          <cell r="O253">
            <v>0</v>
          </cell>
        </row>
        <row r="254">
          <cell r="K254" t="str">
            <v>E_02PF0052_13</v>
          </cell>
          <cell r="L254">
            <v>56412571</v>
          </cell>
          <cell r="M254">
            <v>57446439</v>
          </cell>
          <cell r="N254">
            <v>0</v>
          </cell>
          <cell r="O254">
            <v>0</v>
          </cell>
        </row>
        <row r="255">
          <cell r="K255" t="str">
            <v>E_02S00052010</v>
          </cell>
          <cell r="L255">
            <v>866416</v>
          </cell>
          <cell r="M255">
            <v>978955</v>
          </cell>
          <cell r="N255">
            <v>0</v>
          </cell>
          <cell r="O255">
            <v>0</v>
          </cell>
        </row>
        <row r="256">
          <cell r="K256" t="str">
            <v>E_02S00052061</v>
          </cell>
          <cell r="L256">
            <v>55546155</v>
          </cell>
          <cell r="M256">
            <v>56467484</v>
          </cell>
          <cell r="N256">
            <v>0</v>
          </cell>
          <cell r="O256">
            <v>0</v>
          </cell>
        </row>
        <row r="257">
          <cell r="K257" t="str">
            <v>E_02CPC005_13</v>
          </cell>
          <cell r="L257">
            <v>2285623</v>
          </cell>
          <cell r="M257">
            <v>2566599</v>
          </cell>
          <cell r="N257">
            <v>0</v>
          </cell>
          <cell r="O257">
            <v>0</v>
          </cell>
        </row>
        <row r="258">
          <cell r="K258" t="str">
            <v>E_02CPG006_13</v>
          </cell>
          <cell r="L258">
            <v>296279</v>
          </cell>
          <cell r="M258">
            <v>505095</v>
          </cell>
          <cell r="N258">
            <v>0</v>
          </cell>
          <cell r="O258">
            <v>0</v>
          </cell>
        </row>
        <row r="259">
          <cell r="K259" t="str">
            <v>E_02PF0029_13</v>
          </cell>
          <cell r="L259">
            <v>296279</v>
          </cell>
          <cell r="M259">
            <v>505095</v>
          </cell>
          <cell r="N259">
            <v>0</v>
          </cell>
          <cell r="O259">
            <v>0</v>
          </cell>
        </row>
        <row r="260">
          <cell r="K260" t="str">
            <v>E_02S00034010</v>
          </cell>
          <cell r="L260">
            <v>13870</v>
          </cell>
          <cell r="M260">
            <v>0</v>
          </cell>
          <cell r="N260">
            <v>0</v>
          </cell>
          <cell r="O260">
            <v>0</v>
          </cell>
        </row>
        <row r="261">
          <cell r="K261" t="str">
            <v>E_02S00034020</v>
          </cell>
          <cell r="L261">
            <v>1486</v>
          </cell>
          <cell r="M261">
            <v>118588</v>
          </cell>
          <cell r="N261">
            <v>0</v>
          </cell>
          <cell r="O261">
            <v>0</v>
          </cell>
        </row>
        <row r="262">
          <cell r="K262" t="str">
            <v>E_02S00034030</v>
          </cell>
          <cell r="L262">
            <v>104468</v>
          </cell>
          <cell r="M262">
            <v>56931</v>
          </cell>
          <cell r="N262">
            <v>0</v>
          </cell>
          <cell r="O262">
            <v>0</v>
          </cell>
        </row>
        <row r="263">
          <cell r="K263" t="str">
            <v>E_02S00034040</v>
          </cell>
          <cell r="L263">
            <v>187</v>
          </cell>
          <cell r="M263">
            <v>126260</v>
          </cell>
          <cell r="N263">
            <v>0</v>
          </cell>
          <cell r="O263">
            <v>0</v>
          </cell>
        </row>
        <row r="264">
          <cell r="K264" t="str">
            <v>E_02S00034050</v>
          </cell>
          <cell r="L264">
            <v>11938</v>
          </cell>
          <cell r="M264">
            <v>202214</v>
          </cell>
          <cell r="N264">
            <v>0</v>
          </cell>
          <cell r="O264">
            <v>0</v>
          </cell>
        </row>
        <row r="265">
          <cell r="K265" t="str">
            <v>E_02S00034060</v>
          </cell>
          <cell r="L265">
            <v>34</v>
          </cell>
          <cell r="M265">
            <v>1072</v>
          </cell>
          <cell r="N265">
            <v>0</v>
          </cell>
          <cell r="O265">
            <v>0</v>
          </cell>
        </row>
        <row r="266">
          <cell r="K266" t="str">
            <v>E_02S00034070</v>
          </cell>
          <cell r="L266">
            <v>25</v>
          </cell>
          <cell r="M266">
            <v>30</v>
          </cell>
          <cell r="N266">
            <v>0</v>
          </cell>
          <cell r="O266">
            <v>0</v>
          </cell>
        </row>
        <row r="267">
          <cell r="K267" t="str">
            <v>E_02S00034080</v>
          </cell>
          <cell r="L267">
            <v>76795</v>
          </cell>
          <cell r="M267">
            <v>0</v>
          </cell>
          <cell r="N267">
            <v>0</v>
          </cell>
          <cell r="O267">
            <v>0</v>
          </cell>
        </row>
        <row r="268">
          <cell r="K268" t="str">
            <v>E_02S00034081</v>
          </cell>
          <cell r="L268">
            <v>5894</v>
          </cell>
          <cell r="M268">
            <v>0</v>
          </cell>
          <cell r="N268">
            <v>0</v>
          </cell>
          <cell r="O268">
            <v>0</v>
          </cell>
        </row>
        <row r="269">
          <cell r="K269" t="str">
            <v>E_02S00034082</v>
          </cell>
          <cell r="L269">
            <v>1642</v>
          </cell>
          <cell r="M269">
            <v>0</v>
          </cell>
          <cell r="N269">
            <v>0</v>
          </cell>
          <cell r="O269">
            <v>0</v>
          </cell>
        </row>
        <row r="270">
          <cell r="K270" t="str">
            <v>E_02S00034083</v>
          </cell>
          <cell r="L270">
            <v>3271</v>
          </cell>
          <cell r="M270">
            <v>0</v>
          </cell>
          <cell r="N270">
            <v>0</v>
          </cell>
          <cell r="O270">
            <v>0</v>
          </cell>
        </row>
        <row r="271">
          <cell r="K271" t="str">
            <v>E_02S00034084</v>
          </cell>
          <cell r="L271">
            <v>5918</v>
          </cell>
          <cell r="M271">
            <v>0</v>
          </cell>
          <cell r="N271">
            <v>0</v>
          </cell>
          <cell r="O271">
            <v>0</v>
          </cell>
        </row>
        <row r="272">
          <cell r="K272" t="str">
            <v>E_02S00034085</v>
          </cell>
          <cell r="L272">
            <v>17484</v>
          </cell>
          <cell r="M272">
            <v>0</v>
          </cell>
          <cell r="N272">
            <v>0</v>
          </cell>
          <cell r="O272">
            <v>0</v>
          </cell>
        </row>
        <row r="273">
          <cell r="K273" t="str">
            <v>E_02S00034086</v>
          </cell>
          <cell r="L273">
            <v>11628</v>
          </cell>
          <cell r="M273">
            <v>0</v>
          </cell>
          <cell r="N273">
            <v>0</v>
          </cell>
          <cell r="O273">
            <v>0</v>
          </cell>
        </row>
        <row r="274">
          <cell r="K274" t="str">
            <v>E_02S00034087</v>
          </cell>
          <cell r="L274">
            <v>9576</v>
          </cell>
          <cell r="M274">
            <v>0</v>
          </cell>
          <cell r="N274">
            <v>0</v>
          </cell>
          <cell r="O274">
            <v>0</v>
          </cell>
        </row>
        <row r="275">
          <cell r="K275" t="str">
            <v>E_02S00034088</v>
          </cell>
          <cell r="L275">
            <v>32063</v>
          </cell>
          <cell r="M275">
            <v>0</v>
          </cell>
          <cell r="N275">
            <v>0</v>
          </cell>
          <cell r="O275">
            <v>0</v>
          </cell>
        </row>
        <row r="276">
          <cell r="K276" t="str">
            <v>E_02CPG020_13</v>
          </cell>
          <cell r="L276">
            <v>1973342</v>
          </cell>
          <cell r="M276">
            <v>2061488</v>
          </cell>
          <cell r="N276">
            <v>0</v>
          </cell>
          <cell r="O276">
            <v>0</v>
          </cell>
        </row>
        <row r="277">
          <cell r="K277" t="str">
            <v>E_02PF0042_13</v>
          </cell>
          <cell r="L277">
            <v>1973342</v>
          </cell>
          <cell r="M277">
            <v>2061488</v>
          </cell>
          <cell r="N277">
            <v>0</v>
          </cell>
          <cell r="O277">
            <v>0</v>
          </cell>
        </row>
        <row r="278">
          <cell r="K278" t="str">
            <v>E_02S00021030</v>
          </cell>
          <cell r="L278">
            <v>0</v>
          </cell>
          <cell r="M278">
            <v>1762051</v>
          </cell>
          <cell r="N278">
            <v>0</v>
          </cell>
          <cell r="O278">
            <v>0</v>
          </cell>
        </row>
        <row r="279">
          <cell r="K279" t="str">
            <v>E_02S00021042</v>
          </cell>
          <cell r="L279">
            <v>115213</v>
          </cell>
          <cell r="M279">
            <v>170749</v>
          </cell>
          <cell r="N279">
            <v>0</v>
          </cell>
          <cell r="O279">
            <v>0</v>
          </cell>
        </row>
        <row r="280">
          <cell r="K280" t="str">
            <v>E_02S00021043</v>
          </cell>
          <cell r="L280">
            <v>12</v>
          </cell>
          <cell r="M280">
            <v>26</v>
          </cell>
          <cell r="N280">
            <v>0</v>
          </cell>
          <cell r="O280">
            <v>0</v>
          </cell>
        </row>
        <row r="281">
          <cell r="K281" t="str">
            <v>E_02S00021045</v>
          </cell>
          <cell r="L281">
            <v>56062</v>
          </cell>
          <cell r="M281">
            <v>57021</v>
          </cell>
          <cell r="N281">
            <v>0</v>
          </cell>
          <cell r="O281">
            <v>0</v>
          </cell>
        </row>
        <row r="282">
          <cell r="K282" t="str">
            <v>E_02S00021046</v>
          </cell>
          <cell r="L282">
            <v>2</v>
          </cell>
          <cell r="M282">
            <v>17904</v>
          </cell>
          <cell r="N282">
            <v>0</v>
          </cell>
          <cell r="O282">
            <v>0</v>
          </cell>
        </row>
        <row r="283">
          <cell r="K283" t="str">
            <v>E_02S00021047</v>
          </cell>
          <cell r="L283">
            <v>19</v>
          </cell>
          <cell r="M283">
            <v>18345</v>
          </cell>
          <cell r="N283">
            <v>0</v>
          </cell>
          <cell r="O283">
            <v>0</v>
          </cell>
        </row>
        <row r="284">
          <cell r="K284" t="str">
            <v>E_02S00021049</v>
          </cell>
          <cell r="L284">
            <v>27133</v>
          </cell>
          <cell r="M284">
            <v>32273</v>
          </cell>
          <cell r="N284">
            <v>0</v>
          </cell>
          <cell r="O284">
            <v>0</v>
          </cell>
        </row>
        <row r="285">
          <cell r="K285" t="str">
            <v>E_02S00052075</v>
          </cell>
          <cell r="L285">
            <v>3822</v>
          </cell>
          <cell r="M285">
            <v>3096</v>
          </cell>
          <cell r="N285">
            <v>0</v>
          </cell>
          <cell r="O285">
            <v>0</v>
          </cell>
        </row>
        <row r="286">
          <cell r="K286" t="str">
            <v>E_02S00021051</v>
          </cell>
          <cell r="L286">
            <v>305122</v>
          </cell>
          <cell r="M286">
            <v>0</v>
          </cell>
          <cell r="N286">
            <v>0</v>
          </cell>
          <cell r="O286">
            <v>0</v>
          </cell>
        </row>
        <row r="287">
          <cell r="K287" t="str">
            <v>E_02S00021052</v>
          </cell>
          <cell r="L287">
            <v>1186968</v>
          </cell>
          <cell r="M287">
            <v>21</v>
          </cell>
          <cell r="N287">
            <v>0</v>
          </cell>
          <cell r="O287">
            <v>0</v>
          </cell>
        </row>
        <row r="288">
          <cell r="K288" t="str">
            <v>E_02S00021053</v>
          </cell>
          <cell r="L288">
            <v>131038</v>
          </cell>
          <cell r="M288">
            <v>0</v>
          </cell>
          <cell r="N288">
            <v>0</v>
          </cell>
          <cell r="O288">
            <v>0</v>
          </cell>
        </row>
        <row r="289">
          <cell r="K289" t="str">
            <v>E_02S00021054</v>
          </cell>
          <cell r="L289">
            <v>129966</v>
          </cell>
          <cell r="M289">
            <v>0</v>
          </cell>
          <cell r="N289">
            <v>0</v>
          </cell>
          <cell r="O289">
            <v>0</v>
          </cell>
        </row>
        <row r="290">
          <cell r="K290" t="str">
            <v>E_02S00021055</v>
          </cell>
          <cell r="L290">
            <v>17985</v>
          </cell>
          <cell r="M290">
            <v>2</v>
          </cell>
          <cell r="N290">
            <v>0</v>
          </cell>
          <cell r="O290">
            <v>0</v>
          </cell>
        </row>
        <row r="291">
          <cell r="K291" t="str">
            <v>E_02CPG023_13</v>
          </cell>
          <cell r="L291">
            <v>16002</v>
          </cell>
          <cell r="M291">
            <v>16</v>
          </cell>
          <cell r="N291">
            <v>0</v>
          </cell>
          <cell r="O291">
            <v>0</v>
          </cell>
        </row>
        <row r="292">
          <cell r="K292" t="str">
            <v>E_02PF0010_13</v>
          </cell>
          <cell r="L292">
            <v>16002</v>
          </cell>
          <cell r="M292">
            <v>16</v>
          </cell>
          <cell r="N292">
            <v>0</v>
          </cell>
          <cell r="O292">
            <v>0</v>
          </cell>
        </row>
        <row r="293">
          <cell r="K293" t="str">
            <v>E_02S00035031</v>
          </cell>
          <cell r="L293">
            <v>1</v>
          </cell>
          <cell r="M293">
            <v>16</v>
          </cell>
          <cell r="N293">
            <v>0</v>
          </cell>
          <cell r="O293">
            <v>0</v>
          </cell>
        </row>
        <row r="294">
          <cell r="K294" t="str">
            <v>E_02S00076200</v>
          </cell>
          <cell r="L294">
            <v>16001</v>
          </cell>
          <cell r="M294">
            <v>0</v>
          </cell>
          <cell r="N294">
            <v>0</v>
          </cell>
          <cell r="O294">
            <v>0</v>
          </cell>
        </row>
        <row r="295">
          <cell r="K295" t="str">
            <v>E_02CPC007_13</v>
          </cell>
          <cell r="L295">
            <v>3151513</v>
          </cell>
          <cell r="M295">
            <v>3338009.0483871</v>
          </cell>
          <cell r="N295">
            <v>0</v>
          </cell>
          <cell r="O295">
            <v>0</v>
          </cell>
        </row>
        <row r="296">
          <cell r="K296" t="str">
            <v>E_02CPG003_13</v>
          </cell>
          <cell r="L296">
            <v>3151513</v>
          </cell>
          <cell r="M296">
            <v>3338009.0483871</v>
          </cell>
          <cell r="N296">
            <v>0</v>
          </cell>
          <cell r="O296">
            <v>0</v>
          </cell>
        </row>
        <row r="297">
          <cell r="K297" t="str">
            <v>E_02PF0068_13</v>
          </cell>
          <cell r="L297">
            <v>932679</v>
          </cell>
          <cell r="M297">
            <v>929480</v>
          </cell>
          <cell r="N297">
            <v>0</v>
          </cell>
          <cell r="O297">
            <v>0</v>
          </cell>
        </row>
        <row r="298">
          <cell r="K298" t="str">
            <v>E_02S00033050</v>
          </cell>
          <cell r="L298">
            <v>398966</v>
          </cell>
          <cell r="M298">
            <v>394069</v>
          </cell>
          <cell r="N298">
            <v>0</v>
          </cell>
          <cell r="O298">
            <v>0</v>
          </cell>
        </row>
        <row r="299">
          <cell r="K299" t="str">
            <v>E_02S00033053</v>
          </cell>
          <cell r="L299">
            <v>492810</v>
          </cell>
          <cell r="M299">
            <v>506650</v>
          </cell>
          <cell r="N299">
            <v>0</v>
          </cell>
          <cell r="O299">
            <v>0</v>
          </cell>
        </row>
        <row r="300">
          <cell r="K300" t="str">
            <v>E_02S00033460</v>
          </cell>
          <cell r="L300">
            <v>27583</v>
          </cell>
          <cell r="M300">
            <v>28761</v>
          </cell>
          <cell r="N300">
            <v>0</v>
          </cell>
          <cell r="O300">
            <v>0</v>
          </cell>
        </row>
        <row r="301">
          <cell r="K301" t="str">
            <v>E_02S00033057</v>
          </cell>
          <cell r="L301">
            <v>2601</v>
          </cell>
          <cell r="M301">
            <v>0</v>
          </cell>
          <cell r="N301">
            <v>0</v>
          </cell>
          <cell r="O301">
            <v>0</v>
          </cell>
        </row>
        <row r="302">
          <cell r="K302" t="str">
            <v>E_02S00033058</v>
          </cell>
          <cell r="L302">
            <v>10719</v>
          </cell>
          <cell r="M302">
            <v>0</v>
          </cell>
          <cell r="N302">
            <v>0</v>
          </cell>
          <cell r="O302">
            <v>0</v>
          </cell>
        </row>
        <row r="303">
          <cell r="K303" t="str">
            <v>E_02PF0069_13</v>
          </cell>
          <cell r="L303">
            <v>2218834</v>
          </cell>
          <cell r="M303">
            <v>2408529.0483871</v>
          </cell>
          <cell r="N303">
            <v>0</v>
          </cell>
          <cell r="O303">
            <v>0</v>
          </cell>
        </row>
        <row r="304">
          <cell r="K304" t="str">
            <v>E_02S00033400</v>
          </cell>
          <cell r="L304">
            <v>3311</v>
          </cell>
          <cell r="M304">
            <v>4579</v>
          </cell>
          <cell r="N304">
            <v>0</v>
          </cell>
          <cell r="O304">
            <v>0</v>
          </cell>
        </row>
        <row r="305">
          <cell r="K305" t="str">
            <v>E_02S00033410</v>
          </cell>
          <cell r="L305">
            <v>1385453</v>
          </cell>
          <cell r="M305">
            <v>1512418.0483871</v>
          </cell>
          <cell r="N305">
            <v>0</v>
          </cell>
          <cell r="O305">
            <v>0</v>
          </cell>
        </row>
        <row r="306">
          <cell r="K306" t="str">
            <v>E_02S00033411</v>
          </cell>
          <cell r="L306">
            <v>9477</v>
          </cell>
          <cell r="M306">
            <v>11072</v>
          </cell>
          <cell r="N306">
            <v>0</v>
          </cell>
          <cell r="O306">
            <v>0</v>
          </cell>
        </row>
        <row r="307">
          <cell r="K307" t="str">
            <v>E_02S00033412</v>
          </cell>
          <cell r="L307">
            <v>656037</v>
          </cell>
          <cell r="M307">
            <v>739158</v>
          </cell>
          <cell r="N307">
            <v>0</v>
          </cell>
          <cell r="O307">
            <v>0</v>
          </cell>
        </row>
        <row r="308">
          <cell r="K308" t="str">
            <v>E_02S00033414</v>
          </cell>
          <cell r="L308">
            <v>164556</v>
          </cell>
          <cell r="M308">
            <v>141302</v>
          </cell>
          <cell r="N308">
            <v>0</v>
          </cell>
          <cell r="O308">
            <v>0</v>
          </cell>
        </row>
        <row r="309">
          <cell r="K309" t="str">
            <v>E_02PF0072_13</v>
          </cell>
          <cell r="L309">
            <v>0</v>
          </cell>
          <cell r="M309">
            <v>-9.6065377874765513E-12</v>
          </cell>
          <cell r="N309">
            <v>0</v>
          </cell>
          <cell r="O309">
            <v>0</v>
          </cell>
        </row>
        <row r="310">
          <cell r="K310" t="str">
            <v>E_02S00033052</v>
          </cell>
          <cell r="L310">
            <v>0</v>
          </cell>
          <cell r="M310">
            <v>-1.662670001678632E-12</v>
          </cell>
          <cell r="N310">
            <v>0</v>
          </cell>
          <cell r="O310">
            <v>0</v>
          </cell>
        </row>
        <row r="311">
          <cell r="K311" t="str">
            <v>E_02S00033055</v>
          </cell>
          <cell r="L311">
            <v>0</v>
          </cell>
          <cell r="M311">
            <v>1.7053025658242399E-13</v>
          </cell>
          <cell r="N311">
            <v>0</v>
          </cell>
          <cell r="O311">
            <v>0</v>
          </cell>
        </row>
        <row r="312">
          <cell r="K312" t="str">
            <v>E_02S00033462</v>
          </cell>
          <cell r="L312">
            <v>0</v>
          </cell>
          <cell r="M312">
            <v>3.5527136788004997E-14</v>
          </cell>
          <cell r="N312">
            <v>0</v>
          </cell>
          <cell r="O312">
            <v>0</v>
          </cell>
        </row>
        <row r="313">
          <cell r="K313" t="str">
            <v>E_02PF0074_13</v>
          </cell>
          <cell r="L313">
            <v>0</v>
          </cell>
          <cell r="M313">
            <v>-8.5265128291212006E-12</v>
          </cell>
          <cell r="N313">
            <v>0</v>
          </cell>
          <cell r="O313">
            <v>0</v>
          </cell>
        </row>
        <row r="314">
          <cell r="K314" t="str">
            <v>E_02S00033415</v>
          </cell>
          <cell r="L314">
            <v>0</v>
          </cell>
          <cell r="M314">
            <v>-8.5265128291212006E-12</v>
          </cell>
          <cell r="N314">
            <v>0</v>
          </cell>
          <cell r="O314">
            <v>0</v>
          </cell>
        </row>
        <row r="315">
          <cell r="K315" t="str">
            <v>E_02CPC008_13</v>
          </cell>
          <cell r="L315">
            <v>3338420440.8700056</v>
          </cell>
          <cell r="M315">
            <v>3488848187.1445003</v>
          </cell>
          <cell r="N315">
            <v>0</v>
          </cell>
          <cell r="O315">
            <v>0</v>
          </cell>
        </row>
        <row r="316">
          <cell r="K316" t="str">
            <v>E_02CPG001_13</v>
          </cell>
          <cell r="L316">
            <v>569384243.71145642</v>
          </cell>
          <cell r="M316">
            <v>578124275.8445015</v>
          </cell>
          <cell r="N316">
            <v>0</v>
          </cell>
          <cell r="O316">
            <v>0</v>
          </cell>
        </row>
        <row r="317">
          <cell r="K317" t="str">
            <v>E_02PF0077_13</v>
          </cell>
          <cell r="L317">
            <v>3631675.2857141998</v>
          </cell>
          <cell r="M317">
            <v>3913887.7346939002</v>
          </cell>
          <cell r="N317">
            <v>0</v>
          </cell>
          <cell r="O317">
            <v>0</v>
          </cell>
        </row>
        <row r="318">
          <cell r="K318" t="str">
            <v>E_02S00013022</v>
          </cell>
          <cell r="L318">
            <v>1838985</v>
          </cell>
          <cell r="M318">
            <v>1900785</v>
          </cell>
          <cell r="N318">
            <v>0</v>
          </cell>
          <cell r="O318">
            <v>0</v>
          </cell>
        </row>
        <row r="319">
          <cell r="K319" t="str">
            <v>E_02S00013031</v>
          </cell>
          <cell r="L319">
            <v>996975</v>
          </cell>
          <cell r="M319">
            <v>982042</v>
          </cell>
          <cell r="N319">
            <v>0</v>
          </cell>
          <cell r="O319">
            <v>0</v>
          </cell>
        </row>
        <row r="320">
          <cell r="K320" t="str">
            <v>E_02S00013162</v>
          </cell>
          <cell r="L320">
            <v>795715.2857142</v>
          </cell>
          <cell r="M320">
            <v>1031060.7346939</v>
          </cell>
          <cell r="N320">
            <v>0</v>
          </cell>
          <cell r="O320">
            <v>0</v>
          </cell>
        </row>
        <row r="321">
          <cell r="K321" t="str">
            <v>E_02PF0078_13</v>
          </cell>
          <cell r="L321">
            <v>206260422.57255927</v>
          </cell>
          <cell r="M321">
            <v>196094517.41521281</v>
          </cell>
          <cell r="N321">
            <v>0</v>
          </cell>
          <cell r="O321">
            <v>0</v>
          </cell>
        </row>
        <row r="322">
          <cell r="K322" t="str">
            <v>E_02S00012504</v>
          </cell>
          <cell r="L322">
            <v>84912956.732645705</v>
          </cell>
          <cell r="M322">
            <v>80727873.27692309</v>
          </cell>
          <cell r="N322">
            <v>0</v>
          </cell>
          <cell r="O322">
            <v>0</v>
          </cell>
        </row>
        <row r="323">
          <cell r="K323" t="str">
            <v>E_02S00012513</v>
          </cell>
          <cell r="L323">
            <v>91014698.181778118</v>
          </cell>
          <cell r="M323">
            <v>86528879.721311599</v>
          </cell>
          <cell r="N323">
            <v>0</v>
          </cell>
          <cell r="O323">
            <v>0</v>
          </cell>
        </row>
        <row r="324">
          <cell r="K324" t="str">
            <v>E_02S00012524</v>
          </cell>
          <cell r="L324">
            <v>14232896.53145</v>
          </cell>
          <cell r="M324">
            <v>13531403.460597498</v>
          </cell>
          <cell r="N324">
            <v>0</v>
          </cell>
          <cell r="O324">
            <v>0</v>
          </cell>
        </row>
        <row r="325">
          <cell r="K325" t="str">
            <v>E_02S00012533</v>
          </cell>
          <cell r="L325">
            <v>16099871.126685502</v>
          </cell>
          <cell r="M325">
            <v>15306360.956380602</v>
          </cell>
          <cell r="N325">
            <v>0</v>
          </cell>
          <cell r="O325">
            <v>0</v>
          </cell>
        </row>
        <row r="326">
          <cell r="K326" t="str">
            <v>E_02PF0079_13</v>
          </cell>
          <cell r="L326">
            <v>24014607.570000004</v>
          </cell>
          <cell r="M326">
            <v>27584986.360000003</v>
          </cell>
          <cell r="N326">
            <v>0</v>
          </cell>
          <cell r="O326">
            <v>0</v>
          </cell>
        </row>
        <row r="327">
          <cell r="K327" t="str">
            <v>E_02S00013024</v>
          </cell>
          <cell r="L327">
            <v>7757538.9100000001</v>
          </cell>
          <cell r="M327">
            <v>10432757.410000002</v>
          </cell>
          <cell r="N327">
            <v>0</v>
          </cell>
          <cell r="O327">
            <v>0</v>
          </cell>
        </row>
        <row r="328">
          <cell r="K328" t="str">
            <v>E_02S00013033</v>
          </cell>
          <cell r="L328">
            <v>15328519.969999999</v>
          </cell>
          <cell r="M328">
            <v>14800177.189999999</v>
          </cell>
          <cell r="N328">
            <v>0</v>
          </cell>
          <cell r="O328">
            <v>0</v>
          </cell>
        </row>
        <row r="329">
          <cell r="K329" t="str">
            <v>E_02S00013062</v>
          </cell>
          <cell r="L329">
            <v>598883.78</v>
          </cell>
          <cell r="M329">
            <v>1256274.29</v>
          </cell>
          <cell r="N329">
            <v>0</v>
          </cell>
          <cell r="O329">
            <v>0</v>
          </cell>
        </row>
        <row r="330">
          <cell r="K330" t="str">
            <v>E_02S00013080</v>
          </cell>
          <cell r="L330">
            <v>329664.90999999992</v>
          </cell>
          <cell r="M330">
            <v>1095777.4700000002</v>
          </cell>
          <cell r="N330">
            <v>0</v>
          </cell>
          <cell r="O330">
            <v>0</v>
          </cell>
        </row>
        <row r="331">
          <cell r="K331" t="str">
            <v>E_02PF0080_13</v>
          </cell>
          <cell r="L331">
            <v>5821141.5499999998</v>
          </cell>
          <cell r="M331">
            <v>8110245.580000001</v>
          </cell>
          <cell r="N331">
            <v>0</v>
          </cell>
          <cell r="O331">
            <v>0</v>
          </cell>
        </row>
        <row r="332">
          <cell r="K332" t="str">
            <v>E_02S00012647</v>
          </cell>
          <cell r="L332">
            <v>5137157.4200000009</v>
          </cell>
          <cell r="M332">
            <v>7440580.0699999994</v>
          </cell>
          <cell r="N332">
            <v>0</v>
          </cell>
          <cell r="O332">
            <v>0</v>
          </cell>
        </row>
        <row r="333">
          <cell r="K333" t="str">
            <v>E_02S00012653</v>
          </cell>
          <cell r="L333">
            <v>683984.13</v>
          </cell>
          <cell r="M333">
            <v>669665.50999999989</v>
          </cell>
          <cell r="N333">
            <v>0</v>
          </cell>
          <cell r="O333">
            <v>0</v>
          </cell>
        </row>
        <row r="334">
          <cell r="K334" t="str">
            <v>E_02PF0081_13</v>
          </cell>
          <cell r="L334">
            <v>89797896.837000012</v>
          </cell>
          <cell r="M334">
            <v>99066482.415168807</v>
          </cell>
          <cell r="N334">
            <v>0</v>
          </cell>
          <cell r="O334">
            <v>0</v>
          </cell>
        </row>
        <row r="335">
          <cell r="K335" t="str">
            <v>E_02S00012501</v>
          </cell>
          <cell r="L335">
            <v>19007685.836999997</v>
          </cell>
          <cell r="M335">
            <v>20353602.329999998</v>
          </cell>
          <cell r="N335">
            <v>0</v>
          </cell>
          <cell r="O335">
            <v>0</v>
          </cell>
        </row>
        <row r="336">
          <cell r="K336" t="str">
            <v>E_02S00012511</v>
          </cell>
          <cell r="L336">
            <v>52907712</v>
          </cell>
          <cell r="M336">
            <v>55349239</v>
          </cell>
          <cell r="N336">
            <v>0</v>
          </cell>
          <cell r="O336">
            <v>0</v>
          </cell>
        </row>
        <row r="337">
          <cell r="K337" t="str">
            <v>E_02S00012521</v>
          </cell>
          <cell r="L337">
            <v>6844827</v>
          </cell>
          <cell r="M337">
            <v>6894764</v>
          </cell>
          <cell r="N337">
            <v>0</v>
          </cell>
          <cell r="O337">
            <v>0</v>
          </cell>
        </row>
        <row r="338">
          <cell r="K338" t="str">
            <v>E_02S00012531</v>
          </cell>
          <cell r="L338">
            <v>11037672</v>
          </cell>
          <cell r="M338">
            <v>16468877.085168799</v>
          </cell>
          <cell r="N338">
            <v>0</v>
          </cell>
          <cell r="O338">
            <v>0</v>
          </cell>
        </row>
        <row r="339">
          <cell r="K339" t="str">
            <v>E_02PF0082_13</v>
          </cell>
          <cell r="L339">
            <v>17323485</v>
          </cell>
          <cell r="M339">
            <v>17185277.670683399</v>
          </cell>
          <cell r="N339">
            <v>0</v>
          </cell>
          <cell r="O339">
            <v>0</v>
          </cell>
        </row>
        <row r="340">
          <cell r="K340" t="str">
            <v>E_02S00012642</v>
          </cell>
          <cell r="L340">
            <v>84989</v>
          </cell>
          <cell r="M340">
            <v>64965</v>
          </cell>
          <cell r="N340">
            <v>0</v>
          </cell>
          <cell r="O340">
            <v>0</v>
          </cell>
        </row>
        <row r="341">
          <cell r="K341" t="str">
            <v>E_02S00012643</v>
          </cell>
          <cell r="L341">
            <v>8870853</v>
          </cell>
          <cell r="M341">
            <v>9550160</v>
          </cell>
          <cell r="N341">
            <v>0</v>
          </cell>
          <cell r="O341">
            <v>0</v>
          </cell>
        </row>
        <row r="342">
          <cell r="K342" t="str">
            <v>E_02S00012645</v>
          </cell>
          <cell r="L342">
            <v>0</v>
          </cell>
          <cell r="M342">
            <v>6</v>
          </cell>
          <cell r="N342">
            <v>0</v>
          </cell>
          <cell r="O342">
            <v>0</v>
          </cell>
        </row>
        <row r="343">
          <cell r="K343" t="str">
            <v>E_02S00012651</v>
          </cell>
          <cell r="L343">
            <v>6207075</v>
          </cell>
          <cell r="M343">
            <v>5483275.6706833998</v>
          </cell>
          <cell r="N343">
            <v>0</v>
          </cell>
          <cell r="O343">
            <v>0</v>
          </cell>
        </row>
        <row r="344">
          <cell r="K344" t="str">
            <v>E_02S00012656</v>
          </cell>
          <cell r="L344">
            <v>2160568</v>
          </cell>
          <cell r="M344">
            <v>2086871</v>
          </cell>
          <cell r="N344">
            <v>0</v>
          </cell>
          <cell r="O344">
            <v>0</v>
          </cell>
        </row>
        <row r="345">
          <cell r="K345" t="str">
            <v>E_02PF0090_13</v>
          </cell>
          <cell r="L345">
            <v>189556143.3243874</v>
          </cell>
          <cell r="M345">
            <v>185114850.44899753</v>
          </cell>
          <cell r="N345">
            <v>0</v>
          </cell>
          <cell r="O345">
            <v>0</v>
          </cell>
        </row>
        <row r="346">
          <cell r="K346" t="str">
            <v>E_02S00012503</v>
          </cell>
          <cell r="L346">
            <v>161472837.29796532</v>
          </cell>
          <cell r="M346">
            <v>157689535.01152042</v>
          </cell>
          <cell r="N346">
            <v>0</v>
          </cell>
          <cell r="O346">
            <v>0</v>
          </cell>
        </row>
        <row r="347">
          <cell r="K347" t="str">
            <v>E_02S00012523</v>
          </cell>
          <cell r="L347">
            <v>28083306.026422098</v>
          </cell>
          <cell r="M347">
            <v>27425315.437477104</v>
          </cell>
          <cell r="N347">
            <v>0</v>
          </cell>
          <cell r="O347">
            <v>0</v>
          </cell>
        </row>
        <row r="348">
          <cell r="K348" t="str">
            <v>E_02PF0091_13</v>
          </cell>
          <cell r="L348">
            <v>7743001</v>
          </cell>
          <cell r="M348">
            <v>8388782</v>
          </cell>
          <cell r="N348">
            <v>0</v>
          </cell>
          <cell r="O348">
            <v>0</v>
          </cell>
        </row>
        <row r="349">
          <cell r="K349" t="str">
            <v>E_02S00012502</v>
          </cell>
          <cell r="L349">
            <v>5455718</v>
          </cell>
          <cell r="M349">
            <v>5936074</v>
          </cell>
          <cell r="N349">
            <v>0</v>
          </cell>
          <cell r="O349">
            <v>0</v>
          </cell>
        </row>
        <row r="350">
          <cell r="K350" t="str">
            <v>E_02S00012512</v>
          </cell>
          <cell r="L350">
            <v>452</v>
          </cell>
          <cell r="M350">
            <v>518</v>
          </cell>
          <cell r="N350">
            <v>0</v>
          </cell>
          <cell r="O350">
            <v>0</v>
          </cell>
        </row>
        <row r="351">
          <cell r="K351" t="str">
            <v>E_02S00012522</v>
          </cell>
          <cell r="L351">
            <v>2287232</v>
          </cell>
          <cell r="M351">
            <v>2451506</v>
          </cell>
          <cell r="N351">
            <v>0</v>
          </cell>
          <cell r="O351">
            <v>0</v>
          </cell>
        </row>
        <row r="352">
          <cell r="K352" t="str">
            <v>E_02S00012532</v>
          </cell>
          <cell r="L352">
            <v>-401</v>
          </cell>
          <cell r="M352">
            <v>684</v>
          </cell>
          <cell r="N352">
            <v>0</v>
          </cell>
          <cell r="O352">
            <v>0</v>
          </cell>
        </row>
        <row r="353">
          <cell r="K353" t="str">
            <v>E_02PF0092_13</v>
          </cell>
          <cell r="L353">
            <v>1543526.1429999999</v>
          </cell>
          <cell r="M353">
            <v>2642909</v>
          </cell>
          <cell r="N353">
            <v>0</v>
          </cell>
          <cell r="O353">
            <v>0</v>
          </cell>
        </row>
        <row r="354">
          <cell r="K354" t="str">
            <v>E_02S00012540</v>
          </cell>
          <cell r="L354">
            <v>0</v>
          </cell>
          <cell r="M354">
            <v>2642909</v>
          </cell>
          <cell r="N354">
            <v>0</v>
          </cell>
          <cell r="O354">
            <v>0</v>
          </cell>
        </row>
        <row r="355">
          <cell r="K355" t="str">
            <v>E_02S00012542</v>
          </cell>
          <cell r="L355">
            <v>219054.14299999998</v>
          </cell>
          <cell r="M355">
            <v>0</v>
          </cell>
          <cell r="N355">
            <v>0</v>
          </cell>
          <cell r="O355">
            <v>0</v>
          </cell>
        </row>
        <row r="356">
          <cell r="K356" t="str">
            <v>E_02S00012543</v>
          </cell>
          <cell r="L356">
            <v>42293</v>
          </cell>
          <cell r="M356">
            <v>0</v>
          </cell>
          <cell r="N356">
            <v>0</v>
          </cell>
          <cell r="O356">
            <v>0</v>
          </cell>
        </row>
        <row r="357">
          <cell r="K357" t="str">
            <v>E_02S00012544</v>
          </cell>
          <cell r="L357">
            <v>58222</v>
          </cell>
          <cell r="M357">
            <v>0</v>
          </cell>
          <cell r="N357">
            <v>0</v>
          </cell>
          <cell r="O357">
            <v>0</v>
          </cell>
        </row>
        <row r="358">
          <cell r="K358" t="str">
            <v>E_02S00012545</v>
          </cell>
          <cell r="L358">
            <v>32002</v>
          </cell>
          <cell r="M358">
            <v>0</v>
          </cell>
          <cell r="N358">
            <v>0</v>
          </cell>
          <cell r="O358">
            <v>0</v>
          </cell>
        </row>
        <row r="359">
          <cell r="K359" t="str">
            <v>E_02S00012546</v>
          </cell>
          <cell r="L359">
            <v>506481</v>
          </cell>
          <cell r="M359">
            <v>0</v>
          </cell>
          <cell r="N359">
            <v>0</v>
          </cell>
          <cell r="O359">
            <v>0</v>
          </cell>
        </row>
        <row r="360">
          <cell r="K360" t="str">
            <v>E_02S00012547</v>
          </cell>
          <cell r="L360">
            <v>251970</v>
          </cell>
          <cell r="M360">
            <v>0</v>
          </cell>
          <cell r="N360">
            <v>0</v>
          </cell>
          <cell r="O360">
            <v>0</v>
          </cell>
        </row>
        <row r="361">
          <cell r="K361" t="str">
            <v>E_02S00012548</v>
          </cell>
          <cell r="L361">
            <v>237503</v>
          </cell>
          <cell r="M361">
            <v>0</v>
          </cell>
          <cell r="N361">
            <v>0</v>
          </cell>
          <cell r="O361">
            <v>0</v>
          </cell>
        </row>
        <row r="362">
          <cell r="K362" t="str">
            <v>E_02S00012549</v>
          </cell>
          <cell r="L362">
            <v>196001</v>
          </cell>
          <cell r="M362">
            <v>0</v>
          </cell>
          <cell r="N362">
            <v>0</v>
          </cell>
          <cell r="O362">
            <v>0</v>
          </cell>
        </row>
        <row r="363">
          <cell r="K363" t="str">
            <v>E_02PF0093_13</v>
          </cell>
          <cell r="L363">
            <v>4201756.4814958004</v>
          </cell>
          <cell r="M363">
            <v>5803696.4395530997</v>
          </cell>
          <cell r="N363">
            <v>0</v>
          </cell>
          <cell r="O363">
            <v>0</v>
          </cell>
        </row>
        <row r="364">
          <cell r="K364" t="str">
            <v>E_02S00012646</v>
          </cell>
          <cell r="L364">
            <v>3600750.8223130996</v>
          </cell>
          <cell r="M364">
            <v>5215272.3273831988</v>
          </cell>
          <cell r="N364">
            <v>0</v>
          </cell>
          <cell r="O364">
            <v>0</v>
          </cell>
        </row>
        <row r="365">
          <cell r="K365" t="str">
            <v>E_02S00012652</v>
          </cell>
          <cell r="L365">
            <v>601005.6591827001</v>
          </cell>
          <cell r="M365">
            <v>588424.11216990009</v>
          </cell>
          <cell r="N365">
            <v>0</v>
          </cell>
          <cell r="O365">
            <v>0</v>
          </cell>
        </row>
        <row r="366">
          <cell r="K366" t="str">
            <v>E_02PF0094_13</v>
          </cell>
          <cell r="L366">
            <v>6493532</v>
          </cell>
          <cell r="M366">
            <v>7059984</v>
          </cell>
          <cell r="N366">
            <v>0</v>
          </cell>
          <cell r="O366">
            <v>0</v>
          </cell>
        </row>
        <row r="367">
          <cell r="K367" t="str">
            <v>E_02S00012641</v>
          </cell>
          <cell r="L367">
            <v>9031</v>
          </cell>
          <cell r="M367">
            <v>8079</v>
          </cell>
          <cell r="N367">
            <v>0</v>
          </cell>
          <cell r="O367">
            <v>0</v>
          </cell>
        </row>
        <row r="368">
          <cell r="K368" t="str">
            <v>E_02S00012644</v>
          </cell>
          <cell r="L368">
            <v>5397712</v>
          </cell>
          <cell r="M368">
            <v>5906480</v>
          </cell>
          <cell r="N368">
            <v>0</v>
          </cell>
          <cell r="O368">
            <v>0</v>
          </cell>
        </row>
        <row r="369">
          <cell r="K369" t="str">
            <v>E_02S00012657</v>
          </cell>
          <cell r="L369">
            <v>1086789</v>
          </cell>
          <cell r="M369">
            <v>1145425</v>
          </cell>
          <cell r="N369">
            <v>0</v>
          </cell>
          <cell r="O369">
            <v>0</v>
          </cell>
        </row>
        <row r="370">
          <cell r="K370" t="str">
            <v>E_02PF0095_13</v>
          </cell>
          <cell r="L370">
            <v>10223845.947299702</v>
          </cell>
          <cell r="M370">
            <v>14292679.780191902</v>
          </cell>
          <cell r="N370">
            <v>0</v>
          </cell>
          <cell r="O370">
            <v>0</v>
          </cell>
        </row>
        <row r="371">
          <cell r="K371" t="str">
            <v>E_02S00013025</v>
          </cell>
          <cell r="L371">
            <v>9692138.4621646013</v>
          </cell>
          <cell r="M371">
            <v>12929492.575642301</v>
          </cell>
          <cell r="N371">
            <v>0</v>
          </cell>
          <cell r="O371">
            <v>0</v>
          </cell>
        </row>
        <row r="372">
          <cell r="K372" t="str">
            <v>E_02S00013061</v>
          </cell>
          <cell r="L372">
            <v>531707.48513509997</v>
          </cell>
          <cell r="M372">
            <v>1363187.2045496001</v>
          </cell>
          <cell r="N372">
            <v>0</v>
          </cell>
          <cell r="O372">
            <v>0</v>
          </cell>
        </row>
        <row r="373">
          <cell r="K373" t="str">
            <v>E_02PF0096_13</v>
          </cell>
          <cell r="L373">
            <v>2773210</v>
          </cell>
          <cell r="M373">
            <v>2865977</v>
          </cell>
          <cell r="N373">
            <v>0</v>
          </cell>
          <cell r="O373">
            <v>0</v>
          </cell>
        </row>
        <row r="374">
          <cell r="K374" t="str">
            <v>E_02S00013023</v>
          </cell>
          <cell r="L374">
            <v>2773032</v>
          </cell>
          <cell r="M374">
            <v>2865689</v>
          </cell>
          <cell r="N374">
            <v>0</v>
          </cell>
          <cell r="O374">
            <v>0</v>
          </cell>
        </row>
        <row r="375">
          <cell r="K375" t="str">
            <v>E_02S00013032</v>
          </cell>
          <cell r="L375">
            <v>178</v>
          </cell>
          <cell r="M375">
            <v>288</v>
          </cell>
          <cell r="N375">
            <v>0</v>
          </cell>
          <cell r="O375">
            <v>0</v>
          </cell>
        </row>
        <row r="376">
          <cell r="K376" t="str">
            <v>E_02CPG002_13</v>
          </cell>
          <cell r="L376">
            <v>628994891.00001001</v>
          </cell>
          <cell r="M376">
            <v>625708914</v>
          </cell>
          <cell r="N376">
            <v>0</v>
          </cell>
          <cell r="O376">
            <v>0</v>
          </cell>
        </row>
        <row r="377">
          <cell r="K377" t="str">
            <v>E_02PF0001_13</v>
          </cell>
          <cell r="L377">
            <v>528270611.00001001</v>
          </cell>
          <cell r="M377">
            <v>518775552</v>
          </cell>
          <cell r="N377">
            <v>0</v>
          </cell>
          <cell r="O377">
            <v>0</v>
          </cell>
        </row>
        <row r="378">
          <cell r="K378" t="str">
            <v>E_02S00012560</v>
          </cell>
          <cell r="L378">
            <v>516165719.00001001</v>
          </cell>
          <cell r="M378">
            <v>512682480</v>
          </cell>
          <cell r="N378">
            <v>0</v>
          </cell>
          <cell r="O378">
            <v>0</v>
          </cell>
        </row>
        <row r="379">
          <cell r="K379" t="str">
            <v>E_02S00012580</v>
          </cell>
          <cell r="L379">
            <v>12104614</v>
          </cell>
          <cell r="M379">
            <v>6091756</v>
          </cell>
          <cell r="N379">
            <v>0</v>
          </cell>
          <cell r="O379">
            <v>0</v>
          </cell>
        </row>
        <row r="380">
          <cell r="K380" t="str">
            <v>E_02S00012581</v>
          </cell>
          <cell r="L380">
            <v>0</v>
          </cell>
          <cell r="M380">
            <v>1084</v>
          </cell>
          <cell r="N380">
            <v>0</v>
          </cell>
          <cell r="O380">
            <v>0</v>
          </cell>
        </row>
        <row r="381">
          <cell r="K381" t="str">
            <v>E_02S00012588</v>
          </cell>
          <cell r="L381">
            <v>278</v>
          </cell>
          <cell r="M381">
            <v>232</v>
          </cell>
          <cell r="N381">
            <v>0</v>
          </cell>
          <cell r="O381">
            <v>0</v>
          </cell>
        </row>
        <row r="382">
          <cell r="K382" t="str">
            <v>E_02PF0076_13</v>
          </cell>
          <cell r="L382">
            <v>100724280</v>
          </cell>
          <cell r="M382">
            <v>106933362</v>
          </cell>
          <cell r="N382">
            <v>0</v>
          </cell>
          <cell r="O382">
            <v>0</v>
          </cell>
        </row>
        <row r="383">
          <cell r="K383" t="str">
            <v>E_02S00012587</v>
          </cell>
          <cell r="L383">
            <v>7867740</v>
          </cell>
          <cell r="M383">
            <v>8567498</v>
          </cell>
          <cell r="N383">
            <v>0</v>
          </cell>
          <cell r="O383">
            <v>0</v>
          </cell>
        </row>
        <row r="384">
          <cell r="K384" t="str">
            <v>E_02S00012589</v>
          </cell>
          <cell r="L384">
            <v>92856540</v>
          </cell>
          <cell r="M384">
            <v>98365864</v>
          </cell>
          <cell r="N384">
            <v>0</v>
          </cell>
          <cell r="O384">
            <v>0</v>
          </cell>
        </row>
        <row r="385">
          <cell r="K385" t="str">
            <v>E_02CPG010_13</v>
          </cell>
          <cell r="L385">
            <v>586667780</v>
          </cell>
          <cell r="M385">
            <v>649294964</v>
          </cell>
          <cell r="N385">
            <v>0</v>
          </cell>
          <cell r="O385">
            <v>0</v>
          </cell>
        </row>
        <row r="386">
          <cell r="K386" t="str">
            <v>E_02PF0008_13</v>
          </cell>
          <cell r="L386">
            <v>586667780</v>
          </cell>
          <cell r="M386">
            <v>649294964</v>
          </cell>
          <cell r="N386">
            <v>0</v>
          </cell>
          <cell r="O386">
            <v>0</v>
          </cell>
        </row>
        <row r="387">
          <cell r="K387" t="str">
            <v>E_02S00012153</v>
          </cell>
          <cell r="L387">
            <v>9423383</v>
          </cell>
          <cell r="M387">
            <v>10102234</v>
          </cell>
          <cell r="N387">
            <v>0</v>
          </cell>
          <cell r="O387">
            <v>0</v>
          </cell>
        </row>
        <row r="388">
          <cell r="K388" t="str">
            <v>E_02S00012600</v>
          </cell>
          <cell r="L388">
            <v>37259798</v>
          </cell>
          <cell r="M388">
            <v>44585151</v>
          </cell>
          <cell r="N388">
            <v>0</v>
          </cell>
          <cell r="O388">
            <v>0</v>
          </cell>
        </row>
        <row r="389">
          <cell r="K389" t="str">
            <v>E_02S00012605</v>
          </cell>
          <cell r="L389">
            <v>17929079</v>
          </cell>
          <cell r="M389">
            <v>0</v>
          </cell>
          <cell r="N389">
            <v>0</v>
          </cell>
          <cell r="O389">
            <v>0</v>
          </cell>
        </row>
        <row r="390">
          <cell r="K390" t="str">
            <v>E_02S00012606</v>
          </cell>
          <cell r="L390">
            <v>43864376</v>
          </cell>
          <cell r="M390">
            <v>0</v>
          </cell>
          <cell r="N390">
            <v>0</v>
          </cell>
          <cell r="O390">
            <v>0</v>
          </cell>
        </row>
        <row r="391">
          <cell r="K391" t="str">
            <v>E_02S00012610</v>
          </cell>
          <cell r="L391">
            <v>28861</v>
          </cell>
          <cell r="M391">
            <v>20796442</v>
          </cell>
          <cell r="N391">
            <v>0</v>
          </cell>
          <cell r="O391">
            <v>0</v>
          </cell>
        </row>
        <row r="392">
          <cell r="K392" t="str">
            <v>E_02S00012611</v>
          </cell>
          <cell r="L392">
            <v>8361378</v>
          </cell>
          <cell r="M392">
            <v>10267157</v>
          </cell>
          <cell r="N392">
            <v>0</v>
          </cell>
          <cell r="O392">
            <v>0</v>
          </cell>
        </row>
        <row r="393">
          <cell r="K393" t="str">
            <v>E_02S00012612</v>
          </cell>
          <cell r="L393">
            <v>14209805</v>
          </cell>
          <cell r="M393">
            <v>15897829</v>
          </cell>
          <cell r="N393">
            <v>0</v>
          </cell>
          <cell r="O393">
            <v>0</v>
          </cell>
        </row>
        <row r="394">
          <cell r="K394" t="str">
            <v>E_02S00012613</v>
          </cell>
          <cell r="L394">
            <v>196057101</v>
          </cell>
          <cell r="M394">
            <v>195227933</v>
          </cell>
          <cell r="N394">
            <v>0</v>
          </cell>
          <cell r="O394">
            <v>0</v>
          </cell>
        </row>
        <row r="395">
          <cell r="K395" t="str">
            <v>E_02S00012620</v>
          </cell>
          <cell r="L395">
            <v>13127737</v>
          </cell>
          <cell r="M395">
            <v>14508581</v>
          </cell>
          <cell r="N395">
            <v>0</v>
          </cell>
          <cell r="O395">
            <v>0</v>
          </cell>
        </row>
        <row r="396">
          <cell r="K396" t="str">
            <v>E_02S00012629</v>
          </cell>
          <cell r="L396">
            <v>156227188</v>
          </cell>
          <cell r="M396">
            <v>191850924</v>
          </cell>
          <cell r="N396">
            <v>0</v>
          </cell>
          <cell r="O396">
            <v>0</v>
          </cell>
        </row>
        <row r="397">
          <cell r="K397" t="str">
            <v>E_02S00012630</v>
          </cell>
          <cell r="L397">
            <v>24678</v>
          </cell>
          <cell r="M397">
            <v>19704550</v>
          </cell>
          <cell r="N397">
            <v>0</v>
          </cell>
          <cell r="O397">
            <v>0</v>
          </cell>
        </row>
        <row r="398">
          <cell r="K398" t="str">
            <v>E_02S00012631</v>
          </cell>
          <cell r="L398">
            <v>73692632</v>
          </cell>
          <cell r="M398">
            <v>105731065</v>
          </cell>
          <cell r="N398">
            <v>0</v>
          </cell>
          <cell r="O398">
            <v>0</v>
          </cell>
        </row>
        <row r="399">
          <cell r="K399" t="str">
            <v>E_02S00012632</v>
          </cell>
          <cell r="L399">
            <v>5962899</v>
          </cell>
          <cell r="M399">
            <v>8841588</v>
          </cell>
          <cell r="N399">
            <v>0</v>
          </cell>
          <cell r="O399">
            <v>0</v>
          </cell>
        </row>
        <row r="400">
          <cell r="K400" t="str">
            <v>E_02S00012633</v>
          </cell>
          <cell r="L400">
            <v>9831517</v>
          </cell>
          <cell r="M400">
            <v>9504810</v>
          </cell>
          <cell r="N400">
            <v>0</v>
          </cell>
          <cell r="O400">
            <v>0</v>
          </cell>
        </row>
        <row r="401">
          <cell r="K401" t="str">
            <v>E_02S00012680</v>
          </cell>
          <cell r="L401">
            <v>0</v>
          </cell>
          <cell r="M401">
            <v>599498</v>
          </cell>
          <cell r="N401">
            <v>0</v>
          </cell>
          <cell r="O401">
            <v>0</v>
          </cell>
        </row>
        <row r="402">
          <cell r="K402" t="str">
            <v>E_02S00012683</v>
          </cell>
          <cell r="L402">
            <v>374794</v>
          </cell>
          <cell r="M402">
            <v>211419</v>
          </cell>
          <cell r="N402">
            <v>0</v>
          </cell>
          <cell r="O402">
            <v>0</v>
          </cell>
        </row>
        <row r="403">
          <cell r="K403" t="str">
            <v>E_02S00012690</v>
          </cell>
          <cell r="L403">
            <v>91046</v>
          </cell>
          <cell r="M403">
            <v>156448</v>
          </cell>
          <cell r="N403">
            <v>0</v>
          </cell>
          <cell r="O403">
            <v>0</v>
          </cell>
        </row>
        <row r="404">
          <cell r="K404" t="str">
            <v>E_02S00012691</v>
          </cell>
          <cell r="L404">
            <v>-8021</v>
          </cell>
          <cell r="M404">
            <v>1097314</v>
          </cell>
          <cell r="N404">
            <v>0</v>
          </cell>
          <cell r="O404">
            <v>0</v>
          </cell>
        </row>
        <row r="405">
          <cell r="K405" t="str">
            <v>E_02S00012692</v>
          </cell>
          <cell r="L405">
            <v>1763</v>
          </cell>
          <cell r="M405">
            <v>1606</v>
          </cell>
          <cell r="N405">
            <v>0</v>
          </cell>
          <cell r="O405">
            <v>0</v>
          </cell>
        </row>
        <row r="406">
          <cell r="K406" t="str">
            <v>E_02S00013163</v>
          </cell>
          <cell r="L406">
            <v>207766</v>
          </cell>
          <cell r="M406">
            <v>210415</v>
          </cell>
          <cell r="N406">
            <v>0</v>
          </cell>
          <cell r="O406">
            <v>0</v>
          </cell>
        </row>
        <row r="407">
          <cell r="K407" t="str">
            <v>E_02CPG011_13</v>
          </cell>
          <cell r="L407">
            <v>996798363.63</v>
          </cell>
          <cell r="M407">
            <v>1078137542.8340001</v>
          </cell>
          <cell r="N407">
            <v>0</v>
          </cell>
          <cell r="O407">
            <v>0</v>
          </cell>
        </row>
        <row r="408">
          <cell r="K408" t="str">
            <v>E_02PF0009_13</v>
          </cell>
          <cell r="L408">
            <v>996798363.63</v>
          </cell>
          <cell r="M408">
            <v>1078137542.8340001</v>
          </cell>
          <cell r="N408">
            <v>0</v>
          </cell>
          <cell r="O408">
            <v>0</v>
          </cell>
        </row>
        <row r="409">
          <cell r="K409" t="str">
            <v>E_02S00012031</v>
          </cell>
          <cell r="L409">
            <v>-196861</v>
          </cell>
          <cell r="M409">
            <v>72846457</v>
          </cell>
          <cell r="N409">
            <v>0</v>
          </cell>
          <cell r="O409">
            <v>0</v>
          </cell>
        </row>
        <row r="410">
          <cell r="K410" t="str">
            <v>E_02S00012070</v>
          </cell>
          <cell r="L410">
            <v>3041431</v>
          </cell>
          <cell r="M410">
            <v>3213443</v>
          </cell>
          <cell r="N410">
            <v>0</v>
          </cell>
          <cell r="O410">
            <v>0</v>
          </cell>
        </row>
        <row r="411">
          <cell r="K411" t="str">
            <v>E_02S00012075</v>
          </cell>
          <cell r="L411">
            <v>132743672.5</v>
          </cell>
          <cell r="M411">
            <v>164526147</v>
          </cell>
          <cell r="N411">
            <v>0</v>
          </cell>
          <cell r="O411">
            <v>0</v>
          </cell>
        </row>
        <row r="412">
          <cell r="K412" t="str">
            <v>E_02S00012130</v>
          </cell>
          <cell r="L412">
            <v>861185161.13</v>
          </cell>
          <cell r="M412">
            <v>837551495.83399999</v>
          </cell>
          <cell r="N412">
            <v>0</v>
          </cell>
          <cell r="O412">
            <v>0</v>
          </cell>
        </row>
        <row r="413">
          <cell r="K413" t="str">
            <v>E_02S00012132</v>
          </cell>
          <cell r="L413">
            <v>24960</v>
          </cell>
          <cell r="M413">
            <v>0</v>
          </cell>
          <cell r="N413">
            <v>0</v>
          </cell>
          <cell r="O413">
            <v>0</v>
          </cell>
        </row>
        <row r="414">
          <cell r="K414" t="str">
            <v>E_02CPG013_13</v>
          </cell>
          <cell r="L414">
            <v>556575162.52854002</v>
          </cell>
          <cell r="M414">
            <v>557582490.46599996</v>
          </cell>
          <cell r="N414">
            <v>0</v>
          </cell>
          <cell r="O414">
            <v>0</v>
          </cell>
        </row>
        <row r="415">
          <cell r="K415" t="str">
            <v>E_02PF0030_13</v>
          </cell>
          <cell r="L415">
            <v>219902604</v>
          </cell>
          <cell r="M415">
            <v>210544606</v>
          </cell>
          <cell r="N415">
            <v>0</v>
          </cell>
          <cell r="O415">
            <v>0</v>
          </cell>
        </row>
        <row r="416">
          <cell r="K416" t="str">
            <v>E_02S00012011</v>
          </cell>
          <cell r="L416">
            <v>181418002</v>
          </cell>
          <cell r="M416">
            <v>180508712</v>
          </cell>
          <cell r="N416">
            <v>0</v>
          </cell>
          <cell r="O416">
            <v>0</v>
          </cell>
        </row>
        <row r="417">
          <cell r="K417" t="str">
            <v>E_02S00012013</v>
          </cell>
          <cell r="L417">
            <v>38484602</v>
          </cell>
          <cell r="M417">
            <v>30035894</v>
          </cell>
          <cell r="N417">
            <v>0</v>
          </cell>
          <cell r="O417">
            <v>0</v>
          </cell>
        </row>
        <row r="418">
          <cell r="K418" t="str">
            <v>E_02PF0064_13</v>
          </cell>
          <cell r="L418">
            <v>336672558.52854002</v>
          </cell>
          <cell r="M418">
            <v>347037884.46599996</v>
          </cell>
          <cell r="N418">
            <v>0</v>
          </cell>
          <cell r="O418">
            <v>0</v>
          </cell>
        </row>
        <row r="419">
          <cell r="K419" t="str">
            <v>E_02S00012015</v>
          </cell>
          <cell r="L419">
            <v>103972792</v>
          </cell>
          <cell r="M419">
            <v>110218784.46599999</v>
          </cell>
          <cell r="N419">
            <v>0</v>
          </cell>
          <cell r="O419">
            <v>0</v>
          </cell>
        </row>
        <row r="420">
          <cell r="K420" t="str">
            <v>E_02S00012016</v>
          </cell>
          <cell r="L420">
            <v>48711724</v>
          </cell>
          <cell r="M420">
            <v>50768256</v>
          </cell>
          <cell r="N420">
            <v>0</v>
          </cell>
          <cell r="O420">
            <v>0</v>
          </cell>
        </row>
        <row r="421">
          <cell r="K421" t="str">
            <v>E_02S00012017</v>
          </cell>
          <cell r="L421">
            <v>116389029</v>
          </cell>
          <cell r="M421">
            <v>121043665</v>
          </cell>
          <cell r="N421">
            <v>0</v>
          </cell>
          <cell r="O421">
            <v>0</v>
          </cell>
        </row>
        <row r="422">
          <cell r="K422" t="str">
            <v>E_02S00012018</v>
          </cell>
          <cell r="L422">
            <v>36915792</v>
          </cell>
          <cell r="M422">
            <v>30878963</v>
          </cell>
          <cell r="N422">
            <v>0</v>
          </cell>
          <cell r="O422">
            <v>0</v>
          </cell>
        </row>
        <row r="423">
          <cell r="K423" t="str">
            <v>E_02S00012019</v>
          </cell>
          <cell r="L423">
            <v>30122961.52854</v>
          </cell>
          <cell r="M423">
            <v>33535929</v>
          </cell>
          <cell r="N423">
            <v>0</v>
          </cell>
          <cell r="O423">
            <v>0</v>
          </cell>
        </row>
        <row r="424">
          <cell r="K424" t="str">
            <v>E_02S00012022</v>
          </cell>
          <cell r="L424">
            <v>560260</v>
          </cell>
          <cell r="M424">
            <v>592287</v>
          </cell>
          <cell r="N424">
            <v>0</v>
          </cell>
          <cell r="O424">
            <v>0</v>
          </cell>
        </row>
        <row r="425">
          <cell r="K425" t="str">
            <v>E_02CPC009_13</v>
          </cell>
          <cell r="L425">
            <v>72657723.988049999</v>
          </cell>
          <cell r="M425">
            <v>70512359.905218795</v>
          </cell>
          <cell r="N425">
            <v>0</v>
          </cell>
          <cell r="O425">
            <v>0</v>
          </cell>
        </row>
        <row r="426">
          <cell r="K426" t="str">
            <v>E_02CPG012_13</v>
          </cell>
          <cell r="L426">
            <v>2442911.8680499997</v>
          </cell>
          <cell r="M426">
            <v>2801984.1879487992</v>
          </cell>
          <cell r="N426">
            <v>0</v>
          </cell>
          <cell r="O426">
            <v>0</v>
          </cell>
        </row>
        <row r="427">
          <cell r="K427" t="str">
            <v>E_02PF0051_13</v>
          </cell>
          <cell r="L427">
            <v>2442911.8680499997</v>
          </cell>
          <cell r="M427">
            <v>2801984.1879487992</v>
          </cell>
          <cell r="N427">
            <v>0</v>
          </cell>
          <cell r="O427">
            <v>0</v>
          </cell>
        </row>
        <row r="428">
          <cell r="K428" t="str">
            <v>E_02S00012200</v>
          </cell>
          <cell r="L428">
            <v>0</v>
          </cell>
          <cell r="M428">
            <v>-1</v>
          </cell>
          <cell r="N428">
            <v>0</v>
          </cell>
          <cell r="O428">
            <v>0</v>
          </cell>
        </row>
        <row r="429">
          <cell r="K429" t="str">
            <v>E_02S00012240</v>
          </cell>
          <cell r="L429">
            <v>416895.91735</v>
          </cell>
          <cell r="M429">
            <v>429554.33773999993</v>
          </cell>
          <cell r="N429">
            <v>0</v>
          </cell>
          <cell r="O429">
            <v>0</v>
          </cell>
        </row>
        <row r="430">
          <cell r="K430" t="str">
            <v>E_02S00012250</v>
          </cell>
          <cell r="L430">
            <v>25278.613170000001</v>
          </cell>
          <cell r="M430">
            <v>25341.553898799997</v>
          </cell>
          <cell r="N430">
            <v>0</v>
          </cell>
          <cell r="O430">
            <v>0</v>
          </cell>
        </row>
        <row r="431">
          <cell r="K431" t="str">
            <v>E_02S00012260</v>
          </cell>
          <cell r="L431">
            <v>11674.711499999999</v>
          </cell>
          <cell r="M431">
            <v>10883.653869999998</v>
          </cell>
          <cell r="N431">
            <v>0</v>
          </cell>
          <cell r="O431">
            <v>0</v>
          </cell>
        </row>
        <row r="432">
          <cell r="K432" t="str">
            <v>E_02S00012270</v>
          </cell>
          <cell r="L432">
            <v>352.62602999999996</v>
          </cell>
          <cell r="M432">
            <v>353.14243999999997</v>
          </cell>
          <cell r="N432">
            <v>0</v>
          </cell>
          <cell r="O432">
            <v>0</v>
          </cell>
        </row>
        <row r="433">
          <cell r="K433" t="str">
            <v>E_02S00012280</v>
          </cell>
          <cell r="L433">
            <v>21767</v>
          </cell>
          <cell r="M433">
            <v>23799.5</v>
          </cell>
          <cell r="N433">
            <v>0</v>
          </cell>
          <cell r="O433">
            <v>0</v>
          </cell>
        </row>
        <row r="434">
          <cell r="K434" t="str">
            <v>E_02S00012290</v>
          </cell>
          <cell r="L434">
            <v>2912</v>
          </cell>
          <cell r="M434">
            <v>4104</v>
          </cell>
          <cell r="N434">
            <v>0</v>
          </cell>
          <cell r="O434">
            <v>0</v>
          </cell>
        </row>
        <row r="435">
          <cell r="K435" t="str">
            <v>E_02S00012670</v>
          </cell>
          <cell r="L435">
            <v>1173634</v>
          </cell>
          <cell r="M435">
            <v>1461999</v>
          </cell>
          <cell r="N435">
            <v>0</v>
          </cell>
          <cell r="O435">
            <v>0</v>
          </cell>
        </row>
        <row r="436">
          <cell r="K436" t="str">
            <v>E_02S00012672</v>
          </cell>
          <cell r="L436">
            <v>790397</v>
          </cell>
          <cell r="M436">
            <v>845950</v>
          </cell>
          <cell r="N436">
            <v>0</v>
          </cell>
          <cell r="O436">
            <v>0</v>
          </cell>
        </row>
        <row r="437">
          <cell r="K437" t="str">
            <v>E_02CPG030_13</v>
          </cell>
          <cell r="L437">
            <v>70214812.11999999</v>
          </cell>
          <cell r="M437">
            <v>67710375.717270017</v>
          </cell>
          <cell r="N437">
            <v>0</v>
          </cell>
          <cell r="O437">
            <v>0</v>
          </cell>
        </row>
        <row r="438">
          <cell r="K438" t="str">
            <v>E_02PF0038_13</v>
          </cell>
          <cell r="L438">
            <v>66279172.119999997</v>
          </cell>
          <cell r="M438">
            <v>63810728.717269994</v>
          </cell>
          <cell r="N438">
            <v>0</v>
          </cell>
          <cell r="O438">
            <v>0</v>
          </cell>
        </row>
        <row r="439">
          <cell r="K439" t="str">
            <v>E_02S00012154</v>
          </cell>
          <cell r="L439">
            <v>1010802.44</v>
          </cell>
          <cell r="M439">
            <v>1046965.5706100001</v>
          </cell>
          <cell r="N439">
            <v>0</v>
          </cell>
          <cell r="O439">
            <v>0</v>
          </cell>
        </row>
        <row r="440">
          <cell r="K440" t="str">
            <v>E_02S00012157</v>
          </cell>
          <cell r="L440">
            <v>31384</v>
          </cell>
          <cell r="M440">
            <v>29451</v>
          </cell>
          <cell r="N440">
            <v>0</v>
          </cell>
          <cell r="O440">
            <v>0</v>
          </cell>
        </row>
        <row r="441">
          <cell r="K441" t="str">
            <v>E_02S00012190</v>
          </cell>
          <cell r="L441">
            <v>0</v>
          </cell>
          <cell r="M441">
            <v>43</v>
          </cell>
          <cell r="N441">
            <v>0</v>
          </cell>
          <cell r="O441">
            <v>0</v>
          </cell>
        </row>
        <row r="442">
          <cell r="K442" t="str">
            <v>E_02S00012193</v>
          </cell>
          <cell r="L442">
            <v>432388.68000000005</v>
          </cell>
          <cell r="M442">
            <v>264717.14665999997</v>
          </cell>
          <cell r="N442">
            <v>0</v>
          </cell>
          <cell r="O442">
            <v>0</v>
          </cell>
        </row>
        <row r="443">
          <cell r="K443" t="str">
            <v>E_02S00012194</v>
          </cell>
          <cell r="L443">
            <v>53487569</v>
          </cell>
          <cell r="M443">
            <v>54330224</v>
          </cell>
          <cell r="N443">
            <v>0</v>
          </cell>
          <cell r="O443">
            <v>0</v>
          </cell>
        </row>
        <row r="444">
          <cell r="K444" t="str">
            <v>E_02S00012195</v>
          </cell>
          <cell r="L444">
            <v>11308028</v>
          </cell>
          <cell r="M444">
            <v>8132149</v>
          </cell>
          <cell r="N444">
            <v>0</v>
          </cell>
          <cell r="O444">
            <v>0</v>
          </cell>
        </row>
        <row r="445">
          <cell r="K445" t="str">
            <v>E_02S00012215</v>
          </cell>
          <cell r="L445">
            <v>9000</v>
          </cell>
          <cell r="M445">
            <v>7179</v>
          </cell>
          <cell r="N445">
            <v>0</v>
          </cell>
          <cell r="O445">
            <v>0</v>
          </cell>
        </row>
        <row r="446">
          <cell r="K446" t="str">
            <v>E_02PF0039_13</v>
          </cell>
          <cell r="L446">
            <v>3935640</v>
          </cell>
          <cell r="M446">
            <v>3899647</v>
          </cell>
          <cell r="N446">
            <v>0</v>
          </cell>
          <cell r="O446">
            <v>0</v>
          </cell>
        </row>
        <row r="447">
          <cell r="K447" t="str">
            <v>E_02S00012150</v>
          </cell>
          <cell r="L447">
            <v>2</v>
          </cell>
          <cell r="M447">
            <v>6</v>
          </cell>
          <cell r="N447">
            <v>0</v>
          </cell>
          <cell r="O447">
            <v>0</v>
          </cell>
        </row>
        <row r="448">
          <cell r="K448" t="str">
            <v>E_02S00012191</v>
          </cell>
          <cell r="L448">
            <v>1623</v>
          </cell>
          <cell r="M448">
            <v>18</v>
          </cell>
          <cell r="N448">
            <v>0</v>
          </cell>
          <cell r="O448">
            <v>0</v>
          </cell>
        </row>
        <row r="449">
          <cell r="K449" t="str">
            <v>E_02S00012192</v>
          </cell>
          <cell r="L449">
            <v>24210</v>
          </cell>
          <cell r="M449">
            <v>34984</v>
          </cell>
          <cell r="N449">
            <v>0</v>
          </cell>
          <cell r="O449">
            <v>0</v>
          </cell>
        </row>
        <row r="450">
          <cell r="K450" t="str">
            <v>E_02S00012230</v>
          </cell>
          <cell r="L450">
            <v>3909804</v>
          </cell>
          <cell r="M450">
            <v>3864637</v>
          </cell>
          <cell r="N450">
            <v>0</v>
          </cell>
          <cell r="O450">
            <v>0</v>
          </cell>
        </row>
        <row r="451">
          <cell r="K451" t="str">
            <v>E_02S00012231</v>
          </cell>
          <cell r="L451">
            <v>1</v>
          </cell>
          <cell r="M451">
            <v>2</v>
          </cell>
          <cell r="N451">
            <v>0</v>
          </cell>
          <cell r="O451">
            <v>0</v>
          </cell>
        </row>
        <row r="452">
          <cell r="K452" t="str">
            <v>E_02CPC011_13</v>
          </cell>
          <cell r="L452">
            <v>29660</v>
          </cell>
          <cell r="M452">
            <v>0</v>
          </cell>
          <cell r="N452">
            <v>0</v>
          </cell>
          <cell r="O452">
            <v>0</v>
          </cell>
        </row>
        <row r="453">
          <cell r="K453" t="str">
            <v>E_02CPG025_13</v>
          </cell>
          <cell r="L453">
            <v>29660</v>
          </cell>
          <cell r="M453">
            <v>0</v>
          </cell>
          <cell r="N453">
            <v>0</v>
          </cell>
          <cell r="O453">
            <v>0</v>
          </cell>
        </row>
        <row r="454">
          <cell r="K454" t="str">
            <v>E_02PF0073_13</v>
          </cell>
          <cell r="L454">
            <v>29660</v>
          </cell>
          <cell r="M454">
            <v>0</v>
          </cell>
          <cell r="N454">
            <v>0</v>
          </cell>
          <cell r="O454">
            <v>0</v>
          </cell>
        </row>
        <row r="455">
          <cell r="K455" t="str">
            <v>E_02S00033418</v>
          </cell>
          <cell r="L455">
            <v>29660</v>
          </cell>
          <cell r="M455">
            <v>0</v>
          </cell>
          <cell r="N455">
            <v>0</v>
          </cell>
          <cell r="O455">
            <v>0</v>
          </cell>
        </row>
        <row r="456">
          <cell r="K456" t="str">
            <v>E_02PFOLDX_13</v>
          </cell>
          <cell r="L456">
            <v>0</v>
          </cell>
          <cell r="M456">
            <v>-8</v>
          </cell>
          <cell r="N456">
            <v>0</v>
          </cell>
          <cell r="O456">
            <v>0</v>
          </cell>
        </row>
        <row r="457">
          <cell r="K457" t="str">
            <v>E_02S00012510</v>
          </cell>
          <cell r="L457">
            <v>0</v>
          </cell>
          <cell r="M457">
            <v>-1</v>
          </cell>
          <cell r="N457">
            <v>0</v>
          </cell>
          <cell r="O457">
            <v>0</v>
          </cell>
        </row>
        <row r="458">
          <cell r="K458" t="str">
            <v>E_02S00012520</v>
          </cell>
          <cell r="L458">
            <v>0</v>
          </cell>
          <cell r="M458">
            <v>-2</v>
          </cell>
          <cell r="N458">
            <v>0</v>
          </cell>
          <cell r="O458">
            <v>0</v>
          </cell>
        </row>
        <row r="459">
          <cell r="K459" t="str">
            <v>E_02S00012530</v>
          </cell>
          <cell r="L459">
            <v>0</v>
          </cell>
          <cell r="M459">
            <v>-1</v>
          </cell>
          <cell r="N459">
            <v>0</v>
          </cell>
          <cell r="O459">
            <v>0</v>
          </cell>
        </row>
        <row r="460">
          <cell r="K460" t="str">
            <v>E_02S00012640</v>
          </cell>
          <cell r="L460">
            <v>0</v>
          </cell>
          <cell r="M460">
            <v>-2</v>
          </cell>
          <cell r="N460">
            <v>0</v>
          </cell>
          <cell r="O460">
            <v>0</v>
          </cell>
        </row>
        <row r="461">
          <cell r="K461" t="str">
            <v>E_02S00013020</v>
          </cell>
          <cell r="L461">
            <v>0</v>
          </cell>
          <cell r="M461">
            <v>-2</v>
          </cell>
          <cell r="N461">
            <v>0</v>
          </cell>
          <cell r="O461">
            <v>0</v>
          </cell>
        </row>
        <row r="462">
          <cell r="K462" t="str">
            <v>E_02PMT_2013</v>
          </cell>
          <cell r="L462">
            <v>3473384986.8580561</v>
          </cell>
          <cell r="M462">
            <v>3622824064.0981064</v>
          </cell>
          <cell r="N462">
            <v>0</v>
          </cell>
          <cell r="O462">
            <v>0</v>
          </cell>
        </row>
      </sheetData>
      <sheetData sheetId="10">
        <row r="8">
          <cell r="R8" t="b">
            <v>1</v>
          </cell>
          <cell r="S8" t="b">
            <v>1</v>
          </cell>
          <cell r="T8" t="b">
            <v>1</v>
          </cell>
          <cell r="U8" t="b">
            <v>1</v>
          </cell>
          <cell r="V8" t="b">
            <v>1</v>
          </cell>
          <cell r="W8" t="b">
            <v>1</v>
          </cell>
          <cell r="X8" t="b">
            <v>1</v>
          </cell>
          <cell r="Y8" t="b">
            <v>1</v>
          </cell>
          <cell r="Z8" t="b">
            <v>1</v>
          </cell>
          <cell r="AA8" t="b">
            <v>1</v>
          </cell>
          <cell r="AB8" t="b">
            <v>1</v>
          </cell>
          <cell r="AC8" t="b">
            <v>1</v>
          </cell>
          <cell r="AD8" t="b">
            <v>1</v>
          </cell>
          <cell r="AE8" t="b">
            <v>1</v>
          </cell>
          <cell r="AF8" t="b">
            <v>1</v>
          </cell>
          <cell r="AG8" t="b">
            <v>1</v>
          </cell>
          <cell r="AH8" t="b">
            <v>1</v>
          </cell>
          <cell r="AI8" t="b">
            <v>1</v>
          </cell>
          <cell r="AJ8" t="b">
            <v>1</v>
          </cell>
          <cell r="AK8" t="b">
            <v>1</v>
          </cell>
          <cell r="AL8" t="b">
            <v>1</v>
          </cell>
          <cell r="AM8" t="b">
            <v>1</v>
          </cell>
          <cell r="AN8" t="b">
            <v>1</v>
          </cell>
          <cell r="AO8" t="b">
            <v>1</v>
          </cell>
          <cell r="AP8" t="b">
            <v>0</v>
          </cell>
          <cell r="AQ8" t="b">
            <v>0</v>
          </cell>
          <cell r="AR8" t="b">
            <v>0</v>
          </cell>
          <cell r="AS8" t="b">
            <v>0</v>
          </cell>
          <cell r="AT8" t="b">
            <v>0</v>
          </cell>
          <cell r="AU8" t="b">
            <v>0</v>
          </cell>
          <cell r="AV8" t="b">
            <v>0</v>
          </cell>
          <cell r="AW8" t="b">
            <v>0</v>
          </cell>
          <cell r="AX8" t="b">
            <v>0</v>
          </cell>
          <cell r="AY8" t="b">
            <v>0</v>
          </cell>
          <cell r="AZ8" t="b">
            <v>0</v>
          </cell>
          <cell r="BA8" t="b">
            <v>0</v>
          </cell>
          <cell r="BB8" t="b">
            <v>0</v>
          </cell>
          <cell r="BC8" t="b">
            <v>0</v>
          </cell>
          <cell r="BD8" t="b">
            <v>0</v>
          </cell>
          <cell r="BE8" t="b">
            <v>0</v>
          </cell>
          <cell r="BF8" t="b">
            <v>0</v>
          </cell>
          <cell r="BG8" t="b">
            <v>0</v>
          </cell>
          <cell r="BH8" t="b">
            <v>0</v>
          </cell>
          <cell r="BI8" t="b">
            <v>0</v>
          </cell>
          <cell r="BJ8" t="b">
            <v>0</v>
          </cell>
          <cell r="BK8" t="b">
            <v>0</v>
          </cell>
          <cell r="BL8" t="b">
            <v>0</v>
          </cell>
          <cell r="BM8" t="b">
            <v>0</v>
          </cell>
        </row>
        <row r="9">
          <cell r="R9" t="str">
            <v>S1</v>
          </cell>
          <cell r="S9" t="str">
            <v>S1</v>
          </cell>
          <cell r="T9" t="str">
            <v>S1</v>
          </cell>
          <cell r="U9" t="str">
            <v>S1</v>
          </cell>
          <cell r="V9" t="str">
            <v>S1</v>
          </cell>
          <cell r="W9" t="str">
            <v>S1</v>
          </cell>
          <cell r="X9" t="str">
            <v>S1</v>
          </cell>
          <cell r="Y9" t="str">
            <v>S1</v>
          </cell>
          <cell r="Z9" t="str">
            <v>S1</v>
          </cell>
          <cell r="AA9" t="str">
            <v>S1</v>
          </cell>
          <cell r="AB9" t="str">
            <v>S1</v>
          </cell>
          <cell r="AC9" t="str">
            <v>S1</v>
          </cell>
          <cell r="AD9" t="str">
            <v>S2</v>
          </cell>
          <cell r="AE9" t="str">
            <v>S2</v>
          </cell>
          <cell r="AF9" t="str">
            <v>S2</v>
          </cell>
          <cell r="AG9" t="str">
            <v>S2</v>
          </cell>
          <cell r="AH9" t="str">
            <v>S2</v>
          </cell>
          <cell r="AI9" t="str">
            <v>S2</v>
          </cell>
          <cell r="AJ9" t="str">
            <v>S2</v>
          </cell>
          <cell r="AK9" t="str">
            <v>S2</v>
          </cell>
          <cell r="AL9" t="str">
            <v>S2</v>
          </cell>
          <cell r="AM9" t="str">
            <v>S2</v>
          </cell>
          <cell r="AN9" t="str">
            <v>S2</v>
          </cell>
          <cell r="AO9" t="str">
            <v>S2</v>
          </cell>
          <cell r="AP9" t="str">
            <v>S3</v>
          </cell>
          <cell r="AQ9" t="str">
            <v>S3</v>
          </cell>
          <cell r="AR9" t="str">
            <v>S3</v>
          </cell>
          <cell r="AS9" t="str">
            <v>S3</v>
          </cell>
          <cell r="AT9" t="str">
            <v>S3</v>
          </cell>
          <cell r="AU9" t="str">
            <v>S3</v>
          </cell>
          <cell r="AV9" t="str">
            <v>S3</v>
          </cell>
          <cell r="AW9" t="str">
            <v>S3</v>
          </cell>
          <cell r="AX9" t="str">
            <v>S3</v>
          </cell>
          <cell r="AY9" t="str">
            <v>S3</v>
          </cell>
          <cell r="AZ9" t="str">
            <v>S3</v>
          </cell>
          <cell r="BA9" t="str">
            <v>S3</v>
          </cell>
          <cell r="BB9" t="str">
            <v>S4</v>
          </cell>
          <cell r="BC9" t="str">
            <v>S4</v>
          </cell>
          <cell r="BD9" t="str">
            <v>S4</v>
          </cell>
          <cell r="BE9" t="str">
            <v>S4</v>
          </cell>
          <cell r="BF9" t="str">
            <v>S4</v>
          </cell>
          <cell r="BG9" t="str">
            <v>S4</v>
          </cell>
          <cell r="BH9" t="str">
            <v>S4</v>
          </cell>
          <cell r="BI9" t="str">
            <v>S4</v>
          </cell>
          <cell r="BJ9" t="str">
            <v>S4</v>
          </cell>
          <cell r="BK9" t="str">
            <v>S4</v>
          </cell>
          <cell r="BL9" t="str">
            <v>S4</v>
          </cell>
          <cell r="BM9" t="str">
            <v>S4</v>
          </cell>
        </row>
        <row r="20">
          <cell r="L20" t="str">
            <v>MRSCPC002_13</v>
          </cell>
          <cell r="M20">
            <v>209704075.41000009</v>
          </cell>
          <cell r="N20">
            <v>217272568.97655249</v>
          </cell>
          <cell r="O20">
            <v>0</v>
          </cell>
          <cell r="P20">
            <v>0</v>
          </cell>
        </row>
        <row r="21">
          <cell r="L21" t="str">
            <v>MRSCPG017_13</v>
          </cell>
          <cell r="M21">
            <v>104022374.93000001</v>
          </cell>
          <cell r="N21">
            <v>110354692.0574639</v>
          </cell>
          <cell r="O21">
            <v>0</v>
          </cell>
          <cell r="P21">
            <v>0</v>
          </cell>
        </row>
        <row r="22">
          <cell r="L22" t="str">
            <v>MRSPF0050_13</v>
          </cell>
          <cell r="M22">
            <v>104022374.93000001</v>
          </cell>
          <cell r="N22">
            <v>110354692.0574639</v>
          </cell>
          <cell r="O22">
            <v>0</v>
          </cell>
          <cell r="P22">
            <v>0</v>
          </cell>
        </row>
        <row r="23">
          <cell r="L23" t="str">
            <v>MRSS00021010</v>
          </cell>
          <cell r="M23">
            <v>4683561.92</v>
          </cell>
          <cell r="N23">
            <v>5803720.0813840004</v>
          </cell>
          <cell r="O23">
            <v>0</v>
          </cell>
          <cell r="P23">
            <v>0</v>
          </cell>
        </row>
        <row r="24">
          <cell r="L24" t="str">
            <v>MRSS00021020</v>
          </cell>
          <cell r="M24">
            <v>75713293.289999992</v>
          </cell>
          <cell r="N24">
            <v>77373258.700000003</v>
          </cell>
          <cell r="O24">
            <v>0</v>
          </cell>
          <cell r="P24">
            <v>0</v>
          </cell>
        </row>
        <row r="25">
          <cell r="L25" t="str">
            <v>MRSS00052070</v>
          </cell>
          <cell r="M25">
            <v>22882909.160000004</v>
          </cell>
          <cell r="N25">
            <v>26199999.959999993</v>
          </cell>
          <cell r="O25">
            <v>0</v>
          </cell>
          <cell r="P25">
            <v>0</v>
          </cell>
        </row>
        <row r="26">
          <cell r="L26" t="str">
            <v>MRSS00021011</v>
          </cell>
          <cell r="M26">
            <v>119713.54</v>
          </cell>
          <cell r="N26">
            <v>129068.2092615</v>
          </cell>
          <cell r="O26">
            <v>0</v>
          </cell>
          <cell r="P26">
            <v>0</v>
          </cell>
        </row>
        <row r="27">
          <cell r="L27" t="str">
            <v>MRSS00021012</v>
          </cell>
          <cell r="M27">
            <v>622897.02</v>
          </cell>
          <cell r="N27">
            <v>848645.10681839986</v>
          </cell>
          <cell r="O27">
            <v>0</v>
          </cell>
          <cell r="P27">
            <v>0</v>
          </cell>
        </row>
        <row r="28">
          <cell r="L28" t="str">
            <v>MRSCPG018_13</v>
          </cell>
          <cell r="M28">
            <v>50518348.790000103</v>
          </cell>
          <cell r="N28">
            <v>56885418.600796498</v>
          </cell>
          <cell r="O28">
            <v>0</v>
          </cell>
          <cell r="P28">
            <v>0</v>
          </cell>
        </row>
        <row r="29">
          <cell r="L29" t="str">
            <v>MRSPF0044_13</v>
          </cell>
          <cell r="M29">
            <v>50518348.790000103</v>
          </cell>
          <cell r="N29">
            <v>56885418.600796498</v>
          </cell>
          <cell r="O29">
            <v>0</v>
          </cell>
          <cell r="P29">
            <v>0</v>
          </cell>
        </row>
        <row r="30">
          <cell r="L30" t="str">
            <v>MRSS00021025</v>
          </cell>
          <cell r="M30">
            <v>590</v>
          </cell>
          <cell r="N30">
            <v>555</v>
          </cell>
          <cell r="O30">
            <v>0</v>
          </cell>
          <cell r="P30">
            <v>0</v>
          </cell>
        </row>
        <row r="31">
          <cell r="L31" t="str">
            <v>MRSS00021026</v>
          </cell>
          <cell r="M31">
            <v>6939639.0399999991</v>
          </cell>
          <cell r="N31">
            <v>7154748.5899999999</v>
          </cell>
          <cell r="O31">
            <v>0</v>
          </cell>
          <cell r="P31">
            <v>0</v>
          </cell>
        </row>
        <row r="32">
          <cell r="L32" t="str">
            <v>MRSS00021029</v>
          </cell>
          <cell r="M32">
            <v>4613511.13</v>
          </cell>
          <cell r="N32">
            <v>2113158.86</v>
          </cell>
          <cell r="O32">
            <v>0</v>
          </cell>
          <cell r="P32">
            <v>0</v>
          </cell>
        </row>
        <row r="33">
          <cell r="L33" t="str">
            <v>MRSS00021100</v>
          </cell>
          <cell r="M33">
            <v>6214289.1699999999</v>
          </cell>
          <cell r="N33">
            <v>5695857.6100000013</v>
          </cell>
          <cell r="O33">
            <v>0</v>
          </cell>
          <cell r="P33">
            <v>0</v>
          </cell>
        </row>
        <row r="34">
          <cell r="L34" t="str">
            <v>MRSS00052020</v>
          </cell>
          <cell r="M34">
            <v>12674915.75</v>
          </cell>
          <cell r="N34">
            <v>13193134.800000001</v>
          </cell>
          <cell r="O34">
            <v>0</v>
          </cell>
          <cell r="P34">
            <v>0</v>
          </cell>
        </row>
        <row r="35">
          <cell r="L35" t="str">
            <v>MRSS00052035</v>
          </cell>
          <cell r="M35">
            <v>53064</v>
          </cell>
          <cell r="N35">
            <v>48296</v>
          </cell>
          <cell r="O35">
            <v>0</v>
          </cell>
          <cell r="P35">
            <v>0</v>
          </cell>
        </row>
        <row r="36">
          <cell r="L36" t="str">
            <v>MRSS00052040</v>
          </cell>
          <cell r="M36">
            <v>6627.78</v>
          </cell>
          <cell r="N36">
            <v>19371.98</v>
          </cell>
          <cell r="O36">
            <v>0</v>
          </cell>
          <cell r="P36">
            <v>0</v>
          </cell>
        </row>
        <row r="37">
          <cell r="L37" t="str">
            <v>MRSS00052045</v>
          </cell>
          <cell r="M37">
            <v>32836.75</v>
          </cell>
          <cell r="N37">
            <v>57488.869999999995</v>
          </cell>
          <cell r="O37">
            <v>0</v>
          </cell>
          <cell r="P37">
            <v>0</v>
          </cell>
        </row>
        <row r="38">
          <cell r="L38" t="str">
            <v>MRSS00052100</v>
          </cell>
          <cell r="M38">
            <v>261156.34000000003</v>
          </cell>
          <cell r="N38">
            <v>416349.32999999996</v>
          </cell>
          <cell r="O38">
            <v>0</v>
          </cell>
          <cell r="P38">
            <v>0</v>
          </cell>
        </row>
        <row r="39">
          <cell r="L39" t="str">
            <v>MRSS00052200</v>
          </cell>
          <cell r="M39">
            <v>19721718.830000103</v>
          </cell>
          <cell r="N39">
            <v>28186457.560796496</v>
          </cell>
          <cell r="O39">
            <v>0</v>
          </cell>
          <cell r="P39">
            <v>0</v>
          </cell>
        </row>
        <row r="40">
          <cell r="L40" t="str">
            <v>MRSCPG019_13</v>
          </cell>
          <cell r="M40">
            <v>55163351.689999998</v>
          </cell>
          <cell r="N40">
            <v>50032458.318292104</v>
          </cell>
          <cell r="O40">
            <v>0</v>
          </cell>
          <cell r="P40">
            <v>0</v>
          </cell>
        </row>
        <row r="41">
          <cell r="L41" t="str">
            <v>MRSPF0052_13</v>
          </cell>
          <cell r="M41">
            <v>55163351.689999998</v>
          </cell>
          <cell r="N41">
            <v>50032458.318292104</v>
          </cell>
          <cell r="O41">
            <v>0</v>
          </cell>
          <cell r="P41">
            <v>0</v>
          </cell>
        </row>
        <row r="42">
          <cell r="L42" t="str">
            <v>MRSS00052010</v>
          </cell>
          <cell r="M42">
            <v>1101459.81</v>
          </cell>
          <cell r="N42">
            <v>1267850.1099999999</v>
          </cell>
          <cell r="O42">
            <v>0</v>
          </cell>
          <cell r="P42">
            <v>0</v>
          </cell>
        </row>
        <row r="43">
          <cell r="L43" t="str">
            <v>MRSS00052060</v>
          </cell>
          <cell r="M43">
            <v>0</v>
          </cell>
          <cell r="N43">
            <v>182.44</v>
          </cell>
          <cell r="O43">
            <v>0</v>
          </cell>
          <cell r="P43">
            <v>0</v>
          </cell>
        </row>
        <row r="44">
          <cell r="L44" t="str">
            <v>MRSS00052061</v>
          </cell>
          <cell r="M44">
            <v>48236274.910000004</v>
          </cell>
          <cell r="N44">
            <v>47997345.25</v>
          </cell>
          <cell r="O44">
            <v>0</v>
          </cell>
          <cell r="P44">
            <v>0</v>
          </cell>
        </row>
        <row r="45">
          <cell r="L45" t="str">
            <v>MRSS00052062</v>
          </cell>
          <cell r="M45">
            <v>5825616.9700000007</v>
          </cell>
          <cell r="N45">
            <v>767080.51829209994</v>
          </cell>
          <cell r="O45">
            <v>0</v>
          </cell>
          <cell r="P45">
            <v>0</v>
          </cell>
        </row>
        <row r="46">
          <cell r="L46" t="str">
            <v>MRSCPC005_13</v>
          </cell>
          <cell r="M46">
            <v>114454528.21000022</v>
          </cell>
          <cell r="N46">
            <v>29199097.73547741</v>
          </cell>
          <cell r="O46">
            <v>0</v>
          </cell>
          <cell r="P46">
            <v>0</v>
          </cell>
        </row>
        <row r="47">
          <cell r="L47" t="str">
            <v>MRSCPG006_13</v>
          </cell>
          <cell r="M47">
            <v>10064182.379999999</v>
          </cell>
          <cell r="N47">
            <v>11111199.0200011</v>
          </cell>
          <cell r="O47">
            <v>0</v>
          </cell>
          <cell r="P47">
            <v>0</v>
          </cell>
        </row>
        <row r="48">
          <cell r="L48" t="str">
            <v>MRSPF0029_13</v>
          </cell>
          <cell r="M48">
            <v>10064182.379999999</v>
          </cell>
          <cell r="N48">
            <v>11111199.0200011</v>
          </cell>
          <cell r="O48">
            <v>0</v>
          </cell>
          <cell r="P48">
            <v>0</v>
          </cell>
        </row>
        <row r="49">
          <cell r="L49" t="str">
            <v>MRSS00034010</v>
          </cell>
          <cell r="M49">
            <v>6793225.2700000005</v>
          </cell>
          <cell r="N49">
            <v>7364128.1600000011</v>
          </cell>
          <cell r="O49">
            <v>0</v>
          </cell>
          <cell r="P49">
            <v>0</v>
          </cell>
        </row>
        <row r="50">
          <cell r="L50" t="str">
            <v>MRSS00034011</v>
          </cell>
          <cell r="M50">
            <v>0</v>
          </cell>
          <cell r="N50">
            <v>-5.4595883369756874E-11</v>
          </cell>
          <cell r="O50">
            <v>0</v>
          </cell>
          <cell r="P50">
            <v>0</v>
          </cell>
        </row>
        <row r="51">
          <cell r="L51" t="str">
            <v>MRSS00034020</v>
          </cell>
          <cell r="M51">
            <v>10762.51</v>
          </cell>
          <cell r="N51">
            <v>66342.230000200012</v>
          </cell>
          <cell r="O51">
            <v>0</v>
          </cell>
          <cell r="P51">
            <v>0</v>
          </cell>
        </row>
        <row r="52">
          <cell r="L52" t="str">
            <v>MRSS00034030</v>
          </cell>
          <cell r="M52">
            <v>71729.509999999995</v>
          </cell>
          <cell r="N52">
            <v>203916.43999999997</v>
          </cell>
          <cell r="O52">
            <v>0</v>
          </cell>
          <cell r="P52">
            <v>0</v>
          </cell>
        </row>
        <row r="53">
          <cell r="L53" t="str">
            <v>MRSS00034040</v>
          </cell>
          <cell r="M53">
            <v>730.93</v>
          </cell>
          <cell r="N53">
            <v>56713.755500100022</v>
          </cell>
          <cell r="O53">
            <v>0</v>
          </cell>
          <cell r="P53">
            <v>0</v>
          </cell>
        </row>
        <row r="54">
          <cell r="L54" t="str">
            <v>MRSS00034050</v>
          </cell>
          <cell r="M54">
            <v>163974.63000000003</v>
          </cell>
          <cell r="N54">
            <v>1096.5982003999991</v>
          </cell>
          <cell r="O54">
            <v>0</v>
          </cell>
          <cell r="P54">
            <v>0</v>
          </cell>
        </row>
        <row r="55">
          <cell r="L55" t="str">
            <v>MRSS00034060</v>
          </cell>
          <cell r="M55">
            <v>1020</v>
          </cell>
          <cell r="N55">
            <v>15329.360000000002</v>
          </cell>
          <cell r="O55">
            <v>0</v>
          </cell>
          <cell r="P55">
            <v>0</v>
          </cell>
        </row>
        <row r="56">
          <cell r="L56" t="str">
            <v>MRSS00034070</v>
          </cell>
          <cell r="M56">
            <v>71361.650000000009</v>
          </cell>
          <cell r="N56">
            <v>64531.28</v>
          </cell>
          <cell r="O56">
            <v>0</v>
          </cell>
          <cell r="P56">
            <v>0</v>
          </cell>
        </row>
        <row r="57">
          <cell r="L57" t="str">
            <v>MRSS00034080</v>
          </cell>
          <cell r="M57">
            <v>1603717.19</v>
          </cell>
          <cell r="N57">
            <v>1341691.1499997</v>
          </cell>
          <cell r="O57">
            <v>0</v>
          </cell>
          <cell r="P57">
            <v>0</v>
          </cell>
        </row>
        <row r="58">
          <cell r="L58" t="str">
            <v>MRSS00034081</v>
          </cell>
          <cell r="M58">
            <v>592440.4</v>
          </cell>
          <cell r="N58">
            <v>688047.80000029993</v>
          </cell>
          <cell r="O58">
            <v>0</v>
          </cell>
          <cell r="P58">
            <v>0</v>
          </cell>
        </row>
        <row r="59">
          <cell r="L59" t="str">
            <v>MRSS00034082</v>
          </cell>
          <cell r="M59">
            <v>189860.54</v>
          </cell>
          <cell r="N59">
            <v>215837.57999979999</v>
          </cell>
          <cell r="O59">
            <v>0</v>
          </cell>
          <cell r="P59">
            <v>0</v>
          </cell>
        </row>
        <row r="60">
          <cell r="L60" t="str">
            <v>MRSS00034083</v>
          </cell>
          <cell r="M60">
            <v>72264.600000000006</v>
          </cell>
          <cell r="N60">
            <v>113708.04000050003</v>
          </cell>
          <cell r="O60">
            <v>0</v>
          </cell>
          <cell r="P60">
            <v>0</v>
          </cell>
        </row>
        <row r="61">
          <cell r="L61" t="str">
            <v>MRSS00034084</v>
          </cell>
          <cell r="M61">
            <v>7472.28</v>
          </cell>
          <cell r="N61">
            <v>423763.32449990005</v>
          </cell>
          <cell r="O61">
            <v>0</v>
          </cell>
          <cell r="P61">
            <v>0</v>
          </cell>
        </row>
        <row r="62">
          <cell r="L62" t="str">
            <v>MRSS00034085</v>
          </cell>
          <cell r="M62">
            <v>91222.52</v>
          </cell>
          <cell r="N62">
            <v>139231.4700001</v>
          </cell>
          <cell r="O62">
            <v>0</v>
          </cell>
          <cell r="P62">
            <v>0</v>
          </cell>
        </row>
        <row r="63">
          <cell r="L63" t="str">
            <v>MRSS00034086</v>
          </cell>
          <cell r="M63">
            <v>73865.34</v>
          </cell>
          <cell r="N63">
            <v>215773.34999990001</v>
          </cell>
          <cell r="O63">
            <v>0</v>
          </cell>
          <cell r="P63">
            <v>0</v>
          </cell>
        </row>
        <row r="64">
          <cell r="L64" t="str">
            <v>MRSS00034087</v>
          </cell>
          <cell r="M64">
            <v>35833.74</v>
          </cell>
          <cell r="N64">
            <v>100735.53180010001</v>
          </cell>
          <cell r="O64">
            <v>0</v>
          </cell>
          <cell r="P64">
            <v>0</v>
          </cell>
        </row>
        <row r="65">
          <cell r="L65" t="str">
            <v>MRSS00034088</v>
          </cell>
          <cell r="M65">
            <v>284701.27000000008</v>
          </cell>
          <cell r="N65">
            <v>100352.9500001</v>
          </cell>
          <cell r="O65">
            <v>0</v>
          </cell>
          <cell r="P65">
            <v>0</v>
          </cell>
        </row>
        <row r="66">
          <cell r="L66" t="str">
            <v>MRSCPG020_13</v>
          </cell>
          <cell r="M66">
            <v>13285052.08</v>
          </cell>
          <cell r="N66">
            <v>13968233.777000111</v>
          </cell>
          <cell r="O66">
            <v>0</v>
          </cell>
          <cell r="P66">
            <v>0</v>
          </cell>
        </row>
        <row r="67">
          <cell r="L67" t="str">
            <v>MRSPF0042_13</v>
          </cell>
          <cell r="M67">
            <v>13285052.08</v>
          </cell>
          <cell r="N67">
            <v>13968233.777000111</v>
          </cell>
          <cell r="O67">
            <v>0</v>
          </cell>
          <cell r="P67">
            <v>0</v>
          </cell>
        </row>
        <row r="68">
          <cell r="L68" t="str">
            <v>MRSS00021030</v>
          </cell>
          <cell r="M68">
            <v>-135.72000000000003</v>
          </cell>
          <cell r="N68">
            <v>-1.0000150751920955E-7</v>
          </cell>
          <cell r="O68">
            <v>0</v>
          </cell>
          <cell r="P68">
            <v>0</v>
          </cell>
        </row>
        <row r="69">
          <cell r="L69" t="str">
            <v>MRSS00021042</v>
          </cell>
          <cell r="M69">
            <v>2055443.59</v>
          </cell>
          <cell r="N69">
            <v>2573385.8200001004</v>
          </cell>
          <cell r="O69">
            <v>0</v>
          </cell>
          <cell r="P69">
            <v>0</v>
          </cell>
        </row>
        <row r="70">
          <cell r="L70" t="str">
            <v>MRSS00021043</v>
          </cell>
          <cell r="M70">
            <v>13374.08</v>
          </cell>
          <cell r="N70">
            <v>11308.71</v>
          </cell>
          <cell r="O70">
            <v>0</v>
          </cell>
          <cell r="P70">
            <v>0</v>
          </cell>
        </row>
        <row r="71">
          <cell r="L71" t="str">
            <v>MRSS00021045</v>
          </cell>
          <cell r="M71">
            <v>267365.17999999993</v>
          </cell>
          <cell r="N71">
            <v>312179.73999999993</v>
          </cell>
          <cell r="O71">
            <v>0</v>
          </cell>
          <cell r="P71">
            <v>0</v>
          </cell>
        </row>
        <row r="72">
          <cell r="L72" t="str">
            <v>MRSS00021046</v>
          </cell>
          <cell r="M72">
            <v>57125</v>
          </cell>
          <cell r="N72">
            <v>93534</v>
          </cell>
          <cell r="O72">
            <v>0</v>
          </cell>
          <cell r="P72">
            <v>0</v>
          </cell>
        </row>
        <row r="73">
          <cell r="L73" t="str">
            <v>MRSS00021047</v>
          </cell>
          <cell r="M73">
            <v>4386479.4799999995</v>
          </cell>
          <cell r="N73">
            <v>4335123.5269999998</v>
          </cell>
          <cell r="O73">
            <v>0</v>
          </cell>
          <cell r="P73">
            <v>0</v>
          </cell>
        </row>
        <row r="74">
          <cell r="L74" t="str">
            <v>MRSS00021049</v>
          </cell>
          <cell r="M74">
            <v>1373394.78</v>
          </cell>
          <cell r="N74">
            <v>1419004.89</v>
          </cell>
          <cell r="O74">
            <v>0</v>
          </cell>
          <cell r="P74">
            <v>0</v>
          </cell>
        </row>
        <row r="75">
          <cell r="L75" t="str">
            <v>MRSS00052075</v>
          </cell>
          <cell r="M75">
            <v>277239.46000000002</v>
          </cell>
          <cell r="N75">
            <v>275863.98999999993</v>
          </cell>
          <cell r="O75">
            <v>0</v>
          </cell>
          <cell r="P75">
            <v>0</v>
          </cell>
        </row>
        <row r="76">
          <cell r="L76" t="str">
            <v>MRSS00021051</v>
          </cell>
          <cell r="M76">
            <v>928080.36</v>
          </cell>
          <cell r="N76">
            <v>923625.88199989998</v>
          </cell>
          <cell r="O76">
            <v>0</v>
          </cell>
          <cell r="P76">
            <v>0</v>
          </cell>
        </row>
        <row r="77">
          <cell r="L77" t="str">
            <v>MRSS00021052</v>
          </cell>
          <cell r="M77">
            <v>1625968.77</v>
          </cell>
          <cell r="N77">
            <v>1562217.5479998</v>
          </cell>
          <cell r="O77">
            <v>0</v>
          </cell>
          <cell r="P77">
            <v>0</v>
          </cell>
        </row>
        <row r="78">
          <cell r="L78" t="str">
            <v>MRSS00021053</v>
          </cell>
          <cell r="M78">
            <v>232801.01</v>
          </cell>
          <cell r="N78">
            <v>267642.72000030003</v>
          </cell>
          <cell r="O78">
            <v>0</v>
          </cell>
          <cell r="P78">
            <v>0</v>
          </cell>
        </row>
        <row r="79">
          <cell r="L79" t="str">
            <v>MRSS00021054</v>
          </cell>
          <cell r="M79">
            <v>42315.18</v>
          </cell>
          <cell r="N79">
            <v>33282.950000199999</v>
          </cell>
          <cell r="O79">
            <v>0</v>
          </cell>
          <cell r="P79">
            <v>0</v>
          </cell>
        </row>
        <row r="80">
          <cell r="L80" t="str">
            <v>MRSS00021055</v>
          </cell>
          <cell r="M80">
            <v>2025600.91</v>
          </cell>
          <cell r="N80">
            <v>2161063.9999998999</v>
          </cell>
          <cell r="O80">
            <v>0</v>
          </cell>
          <cell r="P80">
            <v>0</v>
          </cell>
        </row>
        <row r="81">
          <cell r="L81" t="str">
            <v>MRSCPG023_13</v>
          </cell>
          <cell r="M81">
            <v>91105293.750000194</v>
          </cell>
          <cell r="N81">
            <v>4119664.9384761997</v>
          </cell>
          <cell r="O81">
            <v>0</v>
          </cell>
          <cell r="P81">
            <v>0</v>
          </cell>
        </row>
        <row r="82">
          <cell r="L82" t="str">
            <v>MRSPF0010_13</v>
          </cell>
          <cell r="M82">
            <v>91105293.750000194</v>
          </cell>
          <cell r="N82">
            <v>4119664.9384761997</v>
          </cell>
          <cell r="O82">
            <v>0</v>
          </cell>
          <cell r="P82">
            <v>0</v>
          </cell>
        </row>
        <row r="83">
          <cell r="L83" t="str">
            <v>MRSS00000000</v>
          </cell>
          <cell r="M83">
            <v>1054140.3800000001</v>
          </cell>
          <cell r="N83">
            <v>74226.240000000005</v>
          </cell>
          <cell r="O83">
            <v>0</v>
          </cell>
          <cell r="P83">
            <v>0</v>
          </cell>
        </row>
        <row r="84">
          <cell r="L84" t="str">
            <v>MRSS00000395</v>
          </cell>
          <cell r="M84">
            <v>16098.1</v>
          </cell>
          <cell r="N84">
            <v>15864.470000000001</v>
          </cell>
          <cell r="O84">
            <v>0</v>
          </cell>
          <cell r="P84">
            <v>0</v>
          </cell>
        </row>
        <row r="85">
          <cell r="L85" t="str">
            <v>MRSS00021080</v>
          </cell>
          <cell r="M85">
            <v>75869.48000000001</v>
          </cell>
          <cell r="N85">
            <v>84846.96</v>
          </cell>
          <cell r="O85">
            <v>0</v>
          </cell>
          <cell r="P85">
            <v>0</v>
          </cell>
        </row>
        <row r="86">
          <cell r="L86" t="str">
            <v>MRSS00035031</v>
          </cell>
          <cell r="M86">
            <v>140</v>
          </cell>
          <cell r="N86">
            <v>2848.75</v>
          </cell>
          <cell r="O86">
            <v>0</v>
          </cell>
          <cell r="P86">
            <v>0</v>
          </cell>
        </row>
        <row r="87">
          <cell r="L87" t="str">
            <v>MRSS00052050</v>
          </cell>
          <cell r="M87">
            <v>33832.299999999996</v>
          </cell>
          <cell r="N87">
            <v>88596.19</v>
          </cell>
          <cell r="O87">
            <v>0</v>
          </cell>
          <cell r="P87">
            <v>0</v>
          </cell>
        </row>
        <row r="88">
          <cell r="L88" t="str">
            <v>MRSS00090545</v>
          </cell>
          <cell r="M88">
            <v>19024.16</v>
          </cell>
          <cell r="N88">
            <v>12070.29</v>
          </cell>
          <cell r="O88">
            <v>0</v>
          </cell>
          <cell r="P88">
            <v>0</v>
          </cell>
        </row>
        <row r="89">
          <cell r="L89" t="str">
            <v>MRSS00099740</v>
          </cell>
          <cell r="M89">
            <v>0</v>
          </cell>
          <cell r="N89">
            <v>19290.150000000001</v>
          </cell>
          <cell r="O89">
            <v>0</v>
          </cell>
          <cell r="P89">
            <v>0</v>
          </cell>
        </row>
        <row r="90">
          <cell r="L90" t="str">
            <v>MRSS00099743</v>
          </cell>
          <cell r="M90">
            <v>0</v>
          </cell>
          <cell r="N90">
            <v>244342.47000000003</v>
          </cell>
          <cell r="O90">
            <v>0</v>
          </cell>
          <cell r="P90">
            <v>0</v>
          </cell>
        </row>
        <row r="91">
          <cell r="L91" t="str">
            <v>MRSS00099744</v>
          </cell>
          <cell r="M91">
            <v>270812.99</v>
          </cell>
          <cell r="N91">
            <v>586611.56000000006</v>
          </cell>
          <cell r="O91">
            <v>0</v>
          </cell>
          <cell r="P91">
            <v>0</v>
          </cell>
        </row>
        <row r="92">
          <cell r="L92" t="str">
            <v>MRSS00099750</v>
          </cell>
          <cell r="M92">
            <v>363503.55</v>
          </cell>
          <cell r="N92">
            <v>161064</v>
          </cell>
          <cell r="O92">
            <v>0</v>
          </cell>
          <cell r="P92">
            <v>0</v>
          </cell>
        </row>
        <row r="93">
          <cell r="L93" t="str">
            <v>MRSS00021059</v>
          </cell>
          <cell r="M93">
            <v>70262291.39000012</v>
          </cell>
          <cell r="N93">
            <v>0</v>
          </cell>
          <cell r="O93">
            <v>0</v>
          </cell>
          <cell r="P93">
            <v>0</v>
          </cell>
        </row>
        <row r="94">
          <cell r="L94" t="str">
            <v>MRSS00076200</v>
          </cell>
          <cell r="M94">
            <v>80005</v>
          </cell>
          <cell r="N94">
            <v>76740.253000000012</v>
          </cell>
          <cell r="O94">
            <v>0</v>
          </cell>
          <cell r="P94">
            <v>0</v>
          </cell>
        </row>
        <row r="95">
          <cell r="L95" t="str">
            <v>MRSS00076300</v>
          </cell>
          <cell r="M95">
            <v>18929576.400000095</v>
          </cell>
          <cell r="N95">
            <v>2753163.6054761996</v>
          </cell>
          <cell r="O95">
            <v>0</v>
          </cell>
          <cell r="P95">
            <v>0</v>
          </cell>
        </row>
        <row r="96">
          <cell r="L96" t="str">
            <v>MRSCPC007_13</v>
          </cell>
          <cell r="M96">
            <v>33859913.399999999</v>
          </cell>
          <cell r="N96">
            <v>33753109.640000202</v>
          </cell>
          <cell r="O96">
            <v>0</v>
          </cell>
          <cell r="P96">
            <v>0</v>
          </cell>
        </row>
        <row r="97">
          <cell r="L97" t="str">
            <v>MRSCPG003_13</v>
          </cell>
          <cell r="M97">
            <v>33859913.399999999</v>
          </cell>
          <cell r="N97">
            <v>33753109.640000202</v>
          </cell>
          <cell r="O97">
            <v>0</v>
          </cell>
          <cell r="P97">
            <v>0</v>
          </cell>
        </row>
        <row r="98">
          <cell r="L98" t="str">
            <v>MRSPF0068_13</v>
          </cell>
          <cell r="M98">
            <v>18841082.440000001</v>
          </cell>
          <cell r="N98">
            <v>18041480.920000199</v>
          </cell>
          <cell r="O98">
            <v>0</v>
          </cell>
          <cell r="P98">
            <v>0</v>
          </cell>
        </row>
        <row r="99">
          <cell r="L99" t="str">
            <v>MRSS00033050</v>
          </cell>
          <cell r="M99">
            <v>10423999.200000001</v>
          </cell>
          <cell r="N99">
            <v>9930364.4999998994</v>
          </cell>
          <cell r="O99">
            <v>0</v>
          </cell>
          <cell r="P99">
            <v>0</v>
          </cell>
        </row>
        <row r="100">
          <cell r="L100" t="str">
            <v>MRSS00033053</v>
          </cell>
          <cell r="M100">
            <v>6713755.8499999996</v>
          </cell>
          <cell r="N100">
            <v>6354149.7500002002</v>
          </cell>
          <cell r="O100">
            <v>0</v>
          </cell>
          <cell r="P100">
            <v>0</v>
          </cell>
        </row>
        <row r="101">
          <cell r="L101" t="str">
            <v>MRSS00033460</v>
          </cell>
          <cell r="M101">
            <v>1147445.18</v>
          </cell>
          <cell r="N101">
            <v>1133395.1500000001</v>
          </cell>
          <cell r="O101">
            <v>0</v>
          </cell>
          <cell r="P101">
            <v>0</v>
          </cell>
        </row>
        <row r="102">
          <cell r="L102" t="str">
            <v>MRSS00033461</v>
          </cell>
          <cell r="M102">
            <v>114744.95999999999</v>
          </cell>
          <cell r="N102">
            <v>113070.95</v>
          </cell>
          <cell r="O102">
            <v>0</v>
          </cell>
          <cell r="P102">
            <v>0</v>
          </cell>
        </row>
        <row r="103">
          <cell r="L103" t="str">
            <v>MRSS00033057</v>
          </cell>
          <cell r="M103">
            <v>210681</v>
          </cell>
          <cell r="N103">
            <v>218435.1200001</v>
          </cell>
          <cell r="O103">
            <v>0</v>
          </cell>
          <cell r="P103">
            <v>0</v>
          </cell>
        </row>
        <row r="104">
          <cell r="L104" t="str">
            <v>MRSS00033058</v>
          </cell>
          <cell r="M104">
            <v>230456.25</v>
          </cell>
          <cell r="N104">
            <v>292065.45</v>
          </cell>
          <cell r="O104">
            <v>0</v>
          </cell>
          <cell r="P104">
            <v>0</v>
          </cell>
        </row>
        <row r="105">
          <cell r="L105" t="str">
            <v>MRSPF0069_13</v>
          </cell>
          <cell r="M105">
            <v>15018830.959999999</v>
          </cell>
          <cell r="N105">
            <v>15711628.719999997</v>
          </cell>
          <cell r="O105">
            <v>0</v>
          </cell>
          <cell r="P105">
            <v>0</v>
          </cell>
        </row>
        <row r="106">
          <cell r="L106" t="str">
            <v>MRSS00033400</v>
          </cell>
          <cell r="M106">
            <v>20528.2</v>
          </cell>
          <cell r="N106">
            <v>27474</v>
          </cell>
          <cell r="O106">
            <v>0</v>
          </cell>
          <cell r="P106">
            <v>0</v>
          </cell>
        </row>
        <row r="107">
          <cell r="L107" t="str">
            <v>MRSS00033410</v>
          </cell>
          <cell r="M107">
            <v>8458714.4199999999</v>
          </cell>
          <cell r="N107">
            <v>8874806.2999999989</v>
          </cell>
          <cell r="O107">
            <v>0</v>
          </cell>
          <cell r="P107">
            <v>0</v>
          </cell>
        </row>
        <row r="108">
          <cell r="L108" t="str">
            <v>MRSS00033411</v>
          </cell>
          <cell r="M108">
            <v>125096.40000000001</v>
          </cell>
          <cell r="N108">
            <v>146078.19999999998</v>
          </cell>
          <cell r="O108">
            <v>0</v>
          </cell>
          <cell r="P108">
            <v>0</v>
          </cell>
        </row>
        <row r="109">
          <cell r="L109" t="str">
            <v>MRSS00033412</v>
          </cell>
          <cell r="M109">
            <v>4936915.7</v>
          </cell>
          <cell r="N109">
            <v>5238957.29</v>
          </cell>
          <cell r="O109">
            <v>0</v>
          </cell>
          <cell r="P109">
            <v>0</v>
          </cell>
        </row>
        <row r="110">
          <cell r="L110" t="str">
            <v>MRSS00033413</v>
          </cell>
          <cell r="M110">
            <v>769213.74</v>
          </cell>
          <cell r="N110">
            <v>822945.52</v>
          </cell>
          <cell r="O110">
            <v>0</v>
          </cell>
          <cell r="P110">
            <v>0</v>
          </cell>
        </row>
        <row r="111">
          <cell r="L111" t="str">
            <v>MRSS00033414</v>
          </cell>
          <cell r="M111">
            <v>708362.5</v>
          </cell>
          <cell r="N111">
            <v>601367.40999999992</v>
          </cell>
          <cell r="O111">
            <v>0</v>
          </cell>
          <cell r="P111">
            <v>0</v>
          </cell>
        </row>
        <row r="112">
          <cell r="L112" t="str">
            <v>MRSCPC008_13</v>
          </cell>
          <cell r="M112">
            <v>1552582771.2300003</v>
          </cell>
          <cell r="N112">
            <v>1682664748.0878081</v>
          </cell>
          <cell r="O112">
            <v>0</v>
          </cell>
          <cell r="P112">
            <v>0</v>
          </cell>
        </row>
        <row r="113">
          <cell r="L113" t="str">
            <v>MRSCPG001_13</v>
          </cell>
          <cell r="M113">
            <v>647786042.12</v>
          </cell>
          <cell r="N113">
            <v>685353527.55851614</v>
          </cell>
          <cell r="O113">
            <v>0</v>
          </cell>
          <cell r="P113">
            <v>0</v>
          </cell>
        </row>
        <row r="114">
          <cell r="L114" t="str">
            <v>MRSPF0004_13</v>
          </cell>
          <cell r="M114">
            <v>0</v>
          </cell>
          <cell r="N114">
            <v>5926351.6385164</v>
          </cell>
          <cell r="O114">
            <v>0</v>
          </cell>
          <cell r="P114">
            <v>0</v>
          </cell>
        </row>
        <row r="115">
          <cell r="L115" t="str">
            <v>MRSS00012900</v>
          </cell>
          <cell r="M115">
            <v>0</v>
          </cell>
          <cell r="N115">
            <v>5926351.6385164</v>
          </cell>
          <cell r="O115">
            <v>0</v>
          </cell>
          <cell r="P115">
            <v>0</v>
          </cell>
        </row>
        <row r="116">
          <cell r="L116" t="str">
            <v>MRSPF0040_13</v>
          </cell>
          <cell r="M116">
            <v>6.4063394589197585E-9</v>
          </cell>
          <cell r="N116">
            <v>9.3132257461547748E-10</v>
          </cell>
          <cell r="O116">
            <v>0</v>
          </cell>
          <cell r="P116">
            <v>0</v>
          </cell>
        </row>
        <row r="117">
          <cell r="L117" t="str">
            <v>MRSS00088888</v>
          </cell>
          <cell r="M117">
            <v>247829183.80000001</v>
          </cell>
          <cell r="N117">
            <v>261633038.86999997</v>
          </cell>
          <cell r="O117">
            <v>0</v>
          </cell>
          <cell r="P117">
            <v>0</v>
          </cell>
        </row>
        <row r="118">
          <cell r="L118" t="str">
            <v>MRSS00R88888</v>
          </cell>
          <cell r="M118">
            <v>-247829183.80000001</v>
          </cell>
          <cell r="N118">
            <v>-261633038.86999997</v>
          </cell>
          <cell r="O118">
            <v>0</v>
          </cell>
          <cell r="P118">
            <v>0</v>
          </cell>
        </row>
        <row r="119">
          <cell r="L119" t="str">
            <v>MRSPF0057_13</v>
          </cell>
          <cell r="M119">
            <v>4.9778456912008633E-9</v>
          </cell>
          <cell r="N119">
            <v>3.3082017125707307E-9</v>
          </cell>
          <cell r="O119">
            <v>0</v>
          </cell>
          <cell r="P119">
            <v>0</v>
          </cell>
        </row>
        <row r="120">
          <cell r="L120" t="str">
            <v>MRSS00099999</v>
          </cell>
          <cell r="M120">
            <v>198676635.52000001</v>
          </cell>
          <cell r="N120">
            <v>210455114.27000001</v>
          </cell>
          <cell r="O120">
            <v>0</v>
          </cell>
          <cell r="P120">
            <v>0</v>
          </cell>
        </row>
        <row r="121">
          <cell r="L121" t="str">
            <v>MRSS00R99999</v>
          </cell>
          <cell r="M121">
            <v>-198676635.52000001</v>
          </cell>
          <cell r="N121">
            <v>-210455114.27000001</v>
          </cell>
          <cell r="O121">
            <v>0</v>
          </cell>
          <cell r="P121">
            <v>0</v>
          </cell>
        </row>
        <row r="122">
          <cell r="L122" t="str">
            <v>MRSPF0077_13</v>
          </cell>
          <cell r="M122">
            <v>6425483.1900000013</v>
          </cell>
          <cell r="N122">
            <v>6676127.9899999984</v>
          </cell>
          <cell r="O122">
            <v>0</v>
          </cell>
          <cell r="P122">
            <v>0</v>
          </cell>
        </row>
        <row r="123">
          <cell r="L123" t="str">
            <v>MRSS00013022</v>
          </cell>
          <cell r="M123">
            <v>3728027.9699999997</v>
          </cell>
          <cell r="N123">
            <v>3703346.46</v>
          </cell>
          <cell r="O123">
            <v>0</v>
          </cell>
          <cell r="P123">
            <v>0</v>
          </cell>
        </row>
        <row r="124">
          <cell r="L124" t="str">
            <v>MRSS00013031</v>
          </cell>
          <cell r="M124">
            <v>1527754.5899999999</v>
          </cell>
          <cell r="N124">
            <v>1454910.1099999996</v>
          </cell>
          <cell r="O124">
            <v>0</v>
          </cell>
          <cell r="P124">
            <v>0</v>
          </cell>
        </row>
        <row r="125">
          <cell r="L125" t="str">
            <v>MRSS00013162</v>
          </cell>
          <cell r="M125">
            <v>1169700.6299999999</v>
          </cell>
          <cell r="N125">
            <v>1517871.42</v>
          </cell>
          <cell r="O125">
            <v>0</v>
          </cell>
          <cell r="P125">
            <v>0</v>
          </cell>
        </row>
        <row r="126">
          <cell r="L126" t="str">
            <v>MRSPF0078_13</v>
          </cell>
          <cell r="M126">
            <v>166087007.13999999</v>
          </cell>
          <cell r="N126">
            <v>153036017.19</v>
          </cell>
          <cell r="O126">
            <v>0</v>
          </cell>
          <cell r="P126">
            <v>0</v>
          </cell>
        </row>
        <row r="127">
          <cell r="L127" t="str">
            <v>MRSS00012504</v>
          </cell>
          <cell r="M127">
            <v>56891681.010872595</v>
          </cell>
          <cell r="N127">
            <v>52473117.630000003</v>
          </cell>
          <cell r="O127">
            <v>0</v>
          </cell>
          <cell r="P127">
            <v>0</v>
          </cell>
        </row>
        <row r="128">
          <cell r="L128" t="str">
            <v>MRSS00012513</v>
          </cell>
          <cell r="M128">
            <v>57339259.874457389</v>
          </cell>
          <cell r="N128">
            <v>52782616.649999999</v>
          </cell>
          <cell r="O128">
            <v>0</v>
          </cell>
          <cell r="P128">
            <v>0</v>
          </cell>
        </row>
        <row r="129">
          <cell r="L129" t="str">
            <v>MRSS00012524</v>
          </cell>
          <cell r="M129">
            <v>25041072.442681398</v>
          </cell>
          <cell r="N129">
            <v>23096226.289999999</v>
          </cell>
          <cell r="O129">
            <v>0</v>
          </cell>
          <cell r="P129">
            <v>0</v>
          </cell>
        </row>
        <row r="130">
          <cell r="L130" t="str">
            <v>MRSS00012533</v>
          </cell>
          <cell r="M130">
            <v>26814993.8119886</v>
          </cell>
          <cell r="N130">
            <v>24684056.620000005</v>
          </cell>
          <cell r="O130">
            <v>0</v>
          </cell>
          <cell r="P130">
            <v>0</v>
          </cell>
        </row>
        <row r="131">
          <cell r="L131" t="str">
            <v>MRSPF0079_13</v>
          </cell>
          <cell r="M131">
            <v>37364757.070000008</v>
          </cell>
          <cell r="N131">
            <v>49377975.339999989</v>
          </cell>
          <cell r="O131">
            <v>0</v>
          </cell>
          <cell r="P131">
            <v>0</v>
          </cell>
        </row>
        <row r="132">
          <cell r="L132" t="str">
            <v>MRSS00013024</v>
          </cell>
          <cell r="M132">
            <v>12140532.85</v>
          </cell>
          <cell r="N132">
            <v>15746782</v>
          </cell>
          <cell r="O132">
            <v>0</v>
          </cell>
          <cell r="P132">
            <v>0</v>
          </cell>
        </row>
        <row r="133">
          <cell r="L133" t="str">
            <v>MRSS00013033</v>
          </cell>
          <cell r="M133">
            <v>19604266.57</v>
          </cell>
          <cell r="N133">
            <v>19291575.690000001</v>
          </cell>
          <cell r="O133">
            <v>0</v>
          </cell>
          <cell r="P133">
            <v>0</v>
          </cell>
        </row>
        <row r="134">
          <cell r="L134" t="str">
            <v>MRSS00013062</v>
          </cell>
          <cell r="M134">
            <v>4127177.07</v>
          </cell>
          <cell r="N134">
            <v>8595200.0300000031</v>
          </cell>
          <cell r="O134">
            <v>0</v>
          </cell>
          <cell r="P134">
            <v>0</v>
          </cell>
        </row>
        <row r="135">
          <cell r="L135" t="str">
            <v>MRSS00013080</v>
          </cell>
          <cell r="M135">
            <v>1492780.5799999998</v>
          </cell>
          <cell r="N135">
            <v>5744417.6200000001</v>
          </cell>
          <cell r="O135">
            <v>0</v>
          </cell>
          <cell r="P135">
            <v>0</v>
          </cell>
        </row>
        <row r="136">
          <cell r="L136" t="str">
            <v>MRSPF0080_13</v>
          </cell>
          <cell r="M136">
            <v>34697762.600000001</v>
          </cell>
          <cell r="N136">
            <v>47220958.250000007</v>
          </cell>
          <cell r="O136">
            <v>0</v>
          </cell>
          <cell r="P136">
            <v>0</v>
          </cell>
        </row>
        <row r="137">
          <cell r="L137" t="str">
            <v>MRSS00012647</v>
          </cell>
          <cell r="M137">
            <v>30978320.149999995</v>
          </cell>
          <cell r="N137">
            <v>43679087.519999996</v>
          </cell>
          <cell r="O137">
            <v>0</v>
          </cell>
          <cell r="P137">
            <v>0</v>
          </cell>
        </row>
        <row r="138">
          <cell r="L138" t="str">
            <v>MRSS00012653</v>
          </cell>
          <cell r="M138">
            <v>3719442.4500000007</v>
          </cell>
          <cell r="N138">
            <v>3541870.7300000004</v>
          </cell>
          <cell r="O138">
            <v>0</v>
          </cell>
          <cell r="P138">
            <v>0</v>
          </cell>
        </row>
        <row r="139">
          <cell r="L139" t="str">
            <v>MRSPF0081_13</v>
          </cell>
          <cell r="M139">
            <v>73538036.020000011</v>
          </cell>
          <cell r="N139">
            <v>79477261.780000016</v>
          </cell>
          <cell r="O139">
            <v>0</v>
          </cell>
          <cell r="P139">
            <v>0</v>
          </cell>
        </row>
        <row r="140">
          <cell r="L140" t="str">
            <v>MRSS00012501</v>
          </cell>
          <cell r="M140">
            <v>12734956.160000002</v>
          </cell>
          <cell r="N140">
            <v>13209975.43</v>
          </cell>
          <cell r="O140">
            <v>0</v>
          </cell>
          <cell r="P140">
            <v>0</v>
          </cell>
        </row>
        <row r="141">
          <cell r="L141" t="str">
            <v>MRSS00012511</v>
          </cell>
          <cell r="M141">
            <v>33360283.140000001</v>
          </cell>
          <cell r="N141">
            <v>33772537.739999995</v>
          </cell>
          <cell r="O141">
            <v>0</v>
          </cell>
          <cell r="P141">
            <v>0</v>
          </cell>
        </row>
        <row r="142">
          <cell r="L142" t="str">
            <v>MRSS00012521</v>
          </cell>
          <cell r="M142">
            <v>10790318.059999999</v>
          </cell>
          <cell r="N142">
            <v>10734165.849999998</v>
          </cell>
          <cell r="O142">
            <v>0</v>
          </cell>
          <cell r="P142">
            <v>0</v>
          </cell>
        </row>
        <row r="143">
          <cell r="L143" t="str">
            <v>MRSS00012531</v>
          </cell>
          <cell r="M143">
            <v>16652478.660000002</v>
          </cell>
          <cell r="N143">
            <v>21760582.759999994</v>
          </cell>
          <cell r="O143">
            <v>0</v>
          </cell>
          <cell r="P143">
            <v>0</v>
          </cell>
        </row>
        <row r="144">
          <cell r="L144" t="str">
            <v>MRSPF0082_13</v>
          </cell>
          <cell r="M144">
            <v>88501987.789999992</v>
          </cell>
          <cell r="N144">
            <v>88450987.519999996</v>
          </cell>
          <cell r="O144">
            <v>0</v>
          </cell>
          <cell r="P144">
            <v>0</v>
          </cell>
        </row>
        <row r="145">
          <cell r="L145" t="str">
            <v>MRSS00012642</v>
          </cell>
          <cell r="M145">
            <v>2221621.6399999997</v>
          </cell>
          <cell r="N145">
            <v>3933817.71</v>
          </cell>
          <cell r="O145">
            <v>0</v>
          </cell>
          <cell r="P145">
            <v>0</v>
          </cell>
        </row>
        <row r="146">
          <cell r="L146" t="str">
            <v>MRSS00012643</v>
          </cell>
          <cell r="M146">
            <v>50511073.969999991</v>
          </cell>
          <cell r="N146">
            <v>53218044.600000001</v>
          </cell>
          <cell r="O146">
            <v>0</v>
          </cell>
          <cell r="P146">
            <v>0</v>
          </cell>
        </row>
        <row r="147">
          <cell r="L147" t="str">
            <v>MRSS00012645</v>
          </cell>
          <cell r="M147">
            <v>0</v>
          </cell>
          <cell r="N147">
            <v>21.000000000000004</v>
          </cell>
          <cell r="O147">
            <v>0</v>
          </cell>
          <cell r="P147">
            <v>0</v>
          </cell>
        </row>
        <row r="148">
          <cell r="L148" t="str">
            <v>MRSS00012651</v>
          </cell>
          <cell r="M148">
            <v>33175183.669999998</v>
          </cell>
          <cell r="N148">
            <v>28813605.580000002</v>
          </cell>
          <cell r="O148">
            <v>0</v>
          </cell>
          <cell r="P148">
            <v>0</v>
          </cell>
        </row>
        <row r="149">
          <cell r="L149" t="str">
            <v>MRSS00012656</v>
          </cell>
          <cell r="M149">
            <v>2594108.5100000007</v>
          </cell>
          <cell r="N149">
            <v>2485498.63</v>
          </cell>
          <cell r="O149">
            <v>0</v>
          </cell>
          <cell r="P149">
            <v>0</v>
          </cell>
        </row>
        <row r="150">
          <cell r="L150" t="str">
            <v>MRSPF0090_13</v>
          </cell>
          <cell r="M150">
            <v>154077950.30000001</v>
          </cell>
          <cell r="N150">
            <v>145769657.61000001</v>
          </cell>
          <cell r="O150">
            <v>0</v>
          </cell>
          <cell r="P150">
            <v>0</v>
          </cell>
        </row>
        <row r="151">
          <cell r="L151" t="str">
            <v>MRSS00012503</v>
          </cell>
          <cell r="M151">
            <v>106799206.59999999</v>
          </cell>
          <cell r="N151">
            <v>101033379.72999999</v>
          </cell>
          <cell r="O151">
            <v>0</v>
          </cell>
          <cell r="P151">
            <v>0</v>
          </cell>
        </row>
        <row r="152">
          <cell r="L152" t="str">
            <v>MRSS00012523</v>
          </cell>
          <cell r="M152">
            <v>47278743.699999996</v>
          </cell>
          <cell r="N152">
            <v>44736277.879999995</v>
          </cell>
          <cell r="O152">
            <v>0</v>
          </cell>
          <cell r="P152">
            <v>0</v>
          </cell>
        </row>
        <row r="153">
          <cell r="L153" t="str">
            <v>MRSPF0091_13</v>
          </cell>
          <cell r="M153">
            <v>8565331.4199999981</v>
          </cell>
          <cell r="N153">
            <v>9057473.0099999998</v>
          </cell>
          <cell r="O153">
            <v>0</v>
          </cell>
          <cell r="P153">
            <v>0</v>
          </cell>
        </row>
        <row r="154">
          <cell r="L154" t="str">
            <v>MRSS00012502</v>
          </cell>
          <cell r="M154">
            <v>4195362.2</v>
          </cell>
          <cell r="N154">
            <v>4446906.8999999994</v>
          </cell>
          <cell r="O154">
            <v>0</v>
          </cell>
          <cell r="P154">
            <v>0</v>
          </cell>
        </row>
        <row r="155">
          <cell r="L155" t="str">
            <v>MRSS00012512</v>
          </cell>
          <cell r="M155">
            <v>284.75999999999993</v>
          </cell>
          <cell r="N155">
            <v>315.98</v>
          </cell>
          <cell r="O155">
            <v>0</v>
          </cell>
          <cell r="P155">
            <v>0</v>
          </cell>
        </row>
        <row r="156">
          <cell r="L156" t="str">
            <v>MRSS00012522</v>
          </cell>
          <cell r="M156">
            <v>4370173.68</v>
          </cell>
          <cell r="N156">
            <v>4609415.6500000004</v>
          </cell>
          <cell r="O156">
            <v>0</v>
          </cell>
          <cell r="P156">
            <v>0</v>
          </cell>
        </row>
        <row r="157">
          <cell r="L157" t="str">
            <v>MRSS00012532</v>
          </cell>
          <cell r="M157">
            <v>-489.22</v>
          </cell>
          <cell r="N157">
            <v>834.48</v>
          </cell>
          <cell r="O157">
            <v>0</v>
          </cell>
          <cell r="P157">
            <v>0</v>
          </cell>
        </row>
        <row r="158">
          <cell r="L158" t="str">
            <v>MRSPF0092_13</v>
          </cell>
          <cell r="M158">
            <v>2790986.0000000005</v>
          </cell>
          <cell r="N158">
            <v>3067808.3699997007</v>
          </cell>
          <cell r="O158">
            <v>0</v>
          </cell>
          <cell r="P158">
            <v>0</v>
          </cell>
        </row>
        <row r="159">
          <cell r="L159" t="str">
            <v>MRSS00012540</v>
          </cell>
          <cell r="M159">
            <v>0</v>
          </cell>
          <cell r="N159">
            <v>-8.5947249317541757E-11</v>
          </cell>
          <cell r="O159">
            <v>0</v>
          </cell>
          <cell r="P159">
            <v>0</v>
          </cell>
        </row>
        <row r="160">
          <cell r="L160" t="str">
            <v>MRSS00012542</v>
          </cell>
          <cell r="M160">
            <v>536743.62</v>
          </cell>
          <cell r="N160">
            <v>554062.92560000008</v>
          </cell>
          <cell r="O160">
            <v>0</v>
          </cell>
          <cell r="P160">
            <v>0</v>
          </cell>
        </row>
        <row r="161">
          <cell r="L161" t="str">
            <v>MRSS00012543</v>
          </cell>
          <cell r="M161">
            <v>342221.23</v>
          </cell>
          <cell r="N161">
            <v>364855.43180009996</v>
          </cell>
          <cell r="O161">
            <v>0</v>
          </cell>
          <cell r="P161">
            <v>0</v>
          </cell>
        </row>
        <row r="162">
          <cell r="L162" t="str">
            <v>MRSS00012544</v>
          </cell>
          <cell r="M162">
            <v>82383.05</v>
          </cell>
          <cell r="N162">
            <v>112370.28918080001</v>
          </cell>
          <cell r="O162">
            <v>0</v>
          </cell>
          <cell r="P162">
            <v>0</v>
          </cell>
        </row>
        <row r="163">
          <cell r="L163" t="str">
            <v>MRSS00012545</v>
          </cell>
          <cell r="M163">
            <v>120970.31999999999</v>
          </cell>
          <cell r="N163">
            <v>133363.70081869999</v>
          </cell>
          <cell r="O163">
            <v>0</v>
          </cell>
          <cell r="P163">
            <v>0</v>
          </cell>
        </row>
        <row r="164">
          <cell r="L164" t="str">
            <v>MRSS00012546</v>
          </cell>
          <cell r="M164">
            <v>422976.23</v>
          </cell>
          <cell r="N164">
            <v>664946.25</v>
          </cell>
          <cell r="O164">
            <v>0</v>
          </cell>
          <cell r="P164">
            <v>0</v>
          </cell>
        </row>
        <row r="165">
          <cell r="L165" t="str">
            <v>MRSS00012547</v>
          </cell>
          <cell r="M165">
            <v>81672</v>
          </cell>
          <cell r="N165">
            <v>164204.60598020005</v>
          </cell>
          <cell r="O165">
            <v>0</v>
          </cell>
          <cell r="P165">
            <v>0</v>
          </cell>
        </row>
        <row r="166">
          <cell r="L166" t="str">
            <v>MRSS00012548</v>
          </cell>
          <cell r="M166">
            <v>342823.79</v>
          </cell>
          <cell r="N166">
            <v>170933.05761980001</v>
          </cell>
          <cell r="O166">
            <v>0</v>
          </cell>
          <cell r="P166">
            <v>0</v>
          </cell>
        </row>
        <row r="167">
          <cell r="L167" t="str">
            <v>MRSS00012549</v>
          </cell>
          <cell r="M167">
            <v>861195.75999999989</v>
          </cell>
          <cell r="N167">
            <v>903072.10900010006</v>
          </cell>
          <cell r="O167">
            <v>0</v>
          </cell>
          <cell r="P167">
            <v>0</v>
          </cell>
        </row>
        <row r="168">
          <cell r="L168" t="str">
            <v>MRSPF0093_13</v>
          </cell>
          <cell r="M168">
            <v>24879462.360000003</v>
          </cell>
          <cell r="N168">
            <v>33570582.559999995</v>
          </cell>
          <cell r="O168">
            <v>0</v>
          </cell>
          <cell r="P168">
            <v>0</v>
          </cell>
        </row>
        <row r="169">
          <cell r="L169" t="str">
            <v>MRSS00012646</v>
          </cell>
          <cell r="M169">
            <v>21596253.359999999</v>
          </cell>
          <cell r="N169">
            <v>30444869.919999998</v>
          </cell>
          <cell r="O169">
            <v>0</v>
          </cell>
          <cell r="P169">
            <v>0</v>
          </cell>
        </row>
        <row r="170">
          <cell r="L170" t="str">
            <v>MRSS00012652</v>
          </cell>
          <cell r="M170">
            <v>3283209</v>
          </cell>
          <cell r="N170">
            <v>3125712.6399999997</v>
          </cell>
          <cell r="O170">
            <v>0</v>
          </cell>
          <cell r="P170">
            <v>0</v>
          </cell>
        </row>
        <row r="171">
          <cell r="L171" t="str">
            <v>MRSPF0094_13</v>
          </cell>
          <cell r="M171">
            <v>28863528.400000006</v>
          </cell>
          <cell r="N171">
            <v>30700162.640000001</v>
          </cell>
          <cell r="O171">
            <v>0</v>
          </cell>
          <cell r="P171">
            <v>0</v>
          </cell>
        </row>
        <row r="172">
          <cell r="L172" t="str">
            <v>MRSS00012641</v>
          </cell>
          <cell r="M172">
            <v>61975.329999999994</v>
          </cell>
          <cell r="N172">
            <v>62080.65</v>
          </cell>
          <cell r="O172">
            <v>0</v>
          </cell>
          <cell r="P172">
            <v>0</v>
          </cell>
        </row>
        <row r="173">
          <cell r="L173" t="str">
            <v>MRSS00012644</v>
          </cell>
          <cell r="M173">
            <v>27497406.269999996</v>
          </cell>
          <cell r="N173">
            <v>29263571.989999998</v>
          </cell>
          <cell r="O173">
            <v>0</v>
          </cell>
          <cell r="P173">
            <v>0</v>
          </cell>
        </row>
        <row r="174">
          <cell r="L174" t="str">
            <v>MRSS00012657</v>
          </cell>
          <cell r="M174">
            <v>1304146.8</v>
          </cell>
          <cell r="N174">
            <v>1374510</v>
          </cell>
          <cell r="O174">
            <v>0</v>
          </cell>
          <cell r="P174">
            <v>0</v>
          </cell>
        </row>
        <row r="175">
          <cell r="L175" t="str">
            <v>MRSPF0095_13</v>
          </cell>
          <cell r="M175">
            <v>12764778.300000001</v>
          </cell>
          <cell r="N175">
            <v>23628861.679999996</v>
          </cell>
          <cell r="O175">
            <v>0</v>
          </cell>
          <cell r="P175">
            <v>0</v>
          </cell>
        </row>
        <row r="176">
          <cell r="L176" t="str">
            <v>MRSS00013025</v>
          </cell>
          <cell r="M176">
            <v>11178722.640000001</v>
          </cell>
          <cell r="N176">
            <v>16577240.209999999</v>
          </cell>
          <cell r="O176">
            <v>0</v>
          </cell>
          <cell r="P176">
            <v>0</v>
          </cell>
        </row>
        <row r="177">
          <cell r="L177" t="str">
            <v>MRSS00013061</v>
          </cell>
          <cell r="M177">
            <v>1586055.66</v>
          </cell>
          <cell r="N177">
            <v>7051621.4699999997</v>
          </cell>
          <cell r="O177">
            <v>0</v>
          </cell>
          <cell r="P177">
            <v>0</v>
          </cell>
        </row>
        <row r="178">
          <cell r="L178" t="str">
            <v>MRSPF0096_13</v>
          </cell>
          <cell r="M178">
            <v>9228971.5300000012</v>
          </cell>
          <cell r="N178">
            <v>9393301.9800000004</v>
          </cell>
          <cell r="O178">
            <v>0</v>
          </cell>
          <cell r="P178">
            <v>0</v>
          </cell>
        </row>
        <row r="179">
          <cell r="L179" t="str">
            <v>MRSS00013023</v>
          </cell>
          <cell r="M179">
            <v>9219247.8399999999</v>
          </cell>
          <cell r="N179">
            <v>9380173.5299999993</v>
          </cell>
          <cell r="O179">
            <v>0</v>
          </cell>
          <cell r="P179">
            <v>0</v>
          </cell>
        </row>
        <row r="180">
          <cell r="L180" t="str">
            <v>MRSS00013032</v>
          </cell>
          <cell r="M180">
            <v>9723.69</v>
          </cell>
          <cell r="N180">
            <v>13128.45</v>
          </cell>
          <cell r="O180">
            <v>0</v>
          </cell>
          <cell r="P180">
            <v>0</v>
          </cell>
        </row>
        <row r="181">
          <cell r="L181" t="str">
            <v>MRSCPG002_13</v>
          </cell>
          <cell r="M181">
            <v>315050402.43000001</v>
          </cell>
          <cell r="N181">
            <v>303410169.44999999</v>
          </cell>
          <cell r="O181">
            <v>0</v>
          </cell>
          <cell r="P181">
            <v>0</v>
          </cell>
        </row>
        <row r="182">
          <cell r="L182" t="str">
            <v>MRSPF0001_13</v>
          </cell>
          <cell r="M182">
            <v>245058012.95999998</v>
          </cell>
          <cell r="N182">
            <v>231386991.44</v>
          </cell>
          <cell r="O182">
            <v>0</v>
          </cell>
          <cell r="P182">
            <v>0</v>
          </cell>
        </row>
        <row r="183">
          <cell r="L183" t="str">
            <v>MRSS00012560</v>
          </cell>
          <cell r="M183">
            <v>236606895.12999997</v>
          </cell>
          <cell r="N183">
            <v>227054441.10999998</v>
          </cell>
          <cell r="O183">
            <v>0</v>
          </cell>
          <cell r="P183">
            <v>0</v>
          </cell>
        </row>
        <row r="184">
          <cell r="L184" t="str">
            <v>MRSS00012580</v>
          </cell>
          <cell r="M184">
            <v>8166833.8699999992</v>
          </cell>
          <cell r="N184">
            <v>3944142.01</v>
          </cell>
          <cell r="O184">
            <v>0</v>
          </cell>
          <cell r="P184">
            <v>0</v>
          </cell>
        </row>
        <row r="185">
          <cell r="L185" t="str">
            <v>MRSS00012581</v>
          </cell>
          <cell r="M185">
            <v>0</v>
          </cell>
          <cell r="N185">
            <v>753.67</v>
          </cell>
          <cell r="O185">
            <v>0</v>
          </cell>
          <cell r="P185">
            <v>0</v>
          </cell>
        </row>
        <row r="186">
          <cell r="L186" t="str">
            <v>MRSS00012588</v>
          </cell>
          <cell r="M186">
            <v>284283.96000000002</v>
          </cell>
          <cell r="N186">
            <v>387654.64999999997</v>
          </cell>
          <cell r="O186">
            <v>0</v>
          </cell>
          <cell r="P186">
            <v>0</v>
          </cell>
        </row>
        <row r="187">
          <cell r="L187" t="str">
            <v>MRSPF0076_13</v>
          </cell>
          <cell r="M187">
            <v>69992389.469999999</v>
          </cell>
          <cell r="N187">
            <v>72023178.00999999</v>
          </cell>
          <cell r="O187">
            <v>0</v>
          </cell>
          <cell r="P187">
            <v>0</v>
          </cell>
        </row>
        <row r="188">
          <cell r="L188" t="str">
            <v>MRSS00012587</v>
          </cell>
          <cell r="M188">
            <v>11478178.58</v>
          </cell>
          <cell r="N188">
            <v>11998694.08</v>
          </cell>
          <cell r="O188">
            <v>0</v>
          </cell>
          <cell r="P188">
            <v>0</v>
          </cell>
        </row>
        <row r="189">
          <cell r="L189" t="str">
            <v>MRSS00012589</v>
          </cell>
          <cell r="M189">
            <v>58514210.890000001</v>
          </cell>
          <cell r="N189">
            <v>60024483.93</v>
          </cell>
          <cell r="O189">
            <v>0</v>
          </cell>
          <cell r="P189">
            <v>0</v>
          </cell>
        </row>
        <row r="190">
          <cell r="L190" t="str">
            <v>MRSCPG010_13</v>
          </cell>
          <cell r="M190">
            <v>209737755.66999999</v>
          </cell>
          <cell r="N190">
            <v>214661845.25742382</v>
          </cell>
          <cell r="O190">
            <v>0</v>
          </cell>
          <cell r="P190">
            <v>0</v>
          </cell>
        </row>
        <row r="191">
          <cell r="L191" t="str">
            <v>MRSPF0008_13</v>
          </cell>
          <cell r="M191">
            <v>209737755.66999999</v>
          </cell>
          <cell r="N191">
            <v>214661845.25742382</v>
          </cell>
          <cell r="O191">
            <v>0</v>
          </cell>
          <cell r="P191">
            <v>0</v>
          </cell>
        </row>
        <row r="192">
          <cell r="L192" t="str">
            <v>MRSS00012153</v>
          </cell>
          <cell r="M192">
            <v>8089389.3399999989</v>
          </cell>
          <cell r="N192">
            <v>8438940.6999999993</v>
          </cell>
          <cell r="O192">
            <v>0</v>
          </cell>
          <cell r="P192">
            <v>0</v>
          </cell>
        </row>
        <row r="193">
          <cell r="L193" t="str">
            <v>MRSS00012600</v>
          </cell>
          <cell r="M193">
            <v>17995482.82</v>
          </cell>
          <cell r="N193">
            <v>20837498.889999997</v>
          </cell>
          <cell r="O193">
            <v>0</v>
          </cell>
          <cell r="P193">
            <v>0</v>
          </cell>
        </row>
        <row r="194">
          <cell r="L194" t="str">
            <v>MRSS00012605</v>
          </cell>
          <cell r="M194">
            <v>4213797.58</v>
          </cell>
          <cell r="N194">
            <v>0</v>
          </cell>
          <cell r="O194">
            <v>0</v>
          </cell>
          <cell r="P194">
            <v>0</v>
          </cell>
        </row>
        <row r="195">
          <cell r="L195" t="str">
            <v>MRSS00012606</v>
          </cell>
          <cell r="M195">
            <v>12761044.17</v>
          </cell>
          <cell r="N195">
            <v>0</v>
          </cell>
          <cell r="O195">
            <v>0</v>
          </cell>
          <cell r="P195">
            <v>0</v>
          </cell>
        </row>
        <row r="196">
          <cell r="L196" t="str">
            <v>MRSS00012610</v>
          </cell>
          <cell r="M196">
            <v>-238857.6999999999</v>
          </cell>
          <cell r="N196">
            <v>3230254.439999999</v>
          </cell>
          <cell r="O196">
            <v>0</v>
          </cell>
          <cell r="P196">
            <v>0</v>
          </cell>
        </row>
        <row r="197">
          <cell r="L197" t="str">
            <v>MRSS00012611</v>
          </cell>
          <cell r="M197">
            <v>1937129.5599999998</v>
          </cell>
          <cell r="N197">
            <v>2330224.56</v>
          </cell>
          <cell r="O197">
            <v>0</v>
          </cell>
          <cell r="P197">
            <v>0</v>
          </cell>
        </row>
        <row r="198">
          <cell r="L198" t="str">
            <v>MRSS00012612</v>
          </cell>
          <cell r="M198">
            <v>6267932.2599999998</v>
          </cell>
          <cell r="N198">
            <v>6779666.0900000008</v>
          </cell>
          <cell r="O198">
            <v>0</v>
          </cell>
          <cell r="P198">
            <v>0</v>
          </cell>
        </row>
        <row r="199">
          <cell r="L199" t="str">
            <v>MRSS00012613</v>
          </cell>
          <cell r="M199">
            <v>58235932.75999999</v>
          </cell>
          <cell r="N199">
            <v>55731184.949999996</v>
          </cell>
          <cell r="O199">
            <v>0</v>
          </cell>
          <cell r="P199">
            <v>0</v>
          </cell>
        </row>
        <row r="200">
          <cell r="L200" t="str">
            <v>MRSS00012620</v>
          </cell>
          <cell r="M200">
            <v>9369368.1700000018</v>
          </cell>
          <cell r="N200">
            <v>10020797.690000001</v>
          </cell>
          <cell r="O200">
            <v>0</v>
          </cell>
          <cell r="P200">
            <v>0</v>
          </cell>
        </row>
        <row r="201">
          <cell r="L201" t="str">
            <v>MRSS00012629</v>
          </cell>
          <cell r="M201">
            <v>58382533.879999995</v>
          </cell>
          <cell r="N201">
            <v>59346627.479999989</v>
          </cell>
          <cell r="O201">
            <v>0</v>
          </cell>
          <cell r="P201">
            <v>0</v>
          </cell>
        </row>
        <row r="202">
          <cell r="L202" t="str">
            <v>MRSS00012630</v>
          </cell>
          <cell r="M202">
            <v>4170.3800000000019</v>
          </cell>
          <cell r="N202">
            <v>6222804.2200000007</v>
          </cell>
          <cell r="O202">
            <v>0</v>
          </cell>
          <cell r="P202">
            <v>0</v>
          </cell>
        </row>
        <row r="203">
          <cell r="L203" t="str">
            <v>MRSS00012631</v>
          </cell>
          <cell r="M203">
            <v>20554340.41</v>
          </cell>
          <cell r="N203">
            <v>27793790.580000002</v>
          </cell>
          <cell r="O203">
            <v>0</v>
          </cell>
          <cell r="P203">
            <v>0</v>
          </cell>
        </row>
        <row r="204">
          <cell r="L204" t="str">
            <v>MRSS00012632</v>
          </cell>
          <cell r="M204">
            <v>4203579.09</v>
          </cell>
          <cell r="N204">
            <v>5489271.25</v>
          </cell>
          <cell r="O204">
            <v>0</v>
          </cell>
          <cell r="P204">
            <v>0</v>
          </cell>
        </row>
        <row r="205">
          <cell r="L205" t="str">
            <v>MRSS00012633</v>
          </cell>
          <cell r="M205">
            <v>6626090.6699999999</v>
          </cell>
          <cell r="N205">
            <v>6115273.8199999994</v>
          </cell>
          <cell r="O205">
            <v>0</v>
          </cell>
          <cell r="P205">
            <v>0</v>
          </cell>
        </row>
        <row r="206">
          <cell r="L206" t="str">
            <v>MRSS00012680</v>
          </cell>
          <cell r="M206">
            <v>0</v>
          </cell>
          <cell r="N206">
            <v>165239.84000000003</v>
          </cell>
          <cell r="O206">
            <v>0</v>
          </cell>
          <cell r="P206">
            <v>0</v>
          </cell>
        </row>
        <row r="207">
          <cell r="L207" t="str">
            <v>MRSS00012683</v>
          </cell>
          <cell r="M207">
            <v>172632.14</v>
          </cell>
          <cell r="N207">
            <v>123973.01000000001</v>
          </cell>
          <cell r="O207">
            <v>0</v>
          </cell>
          <cell r="P207">
            <v>0</v>
          </cell>
        </row>
        <row r="208">
          <cell r="L208" t="str">
            <v>MRSS00012690</v>
          </cell>
          <cell r="M208">
            <v>58259.149999999994</v>
          </cell>
          <cell r="N208">
            <v>98367.51</v>
          </cell>
          <cell r="O208">
            <v>0</v>
          </cell>
          <cell r="P208">
            <v>0</v>
          </cell>
        </row>
        <row r="209">
          <cell r="L209" t="str">
            <v>MRSS00012691</v>
          </cell>
          <cell r="M209">
            <v>-2546.5399999999995</v>
          </cell>
          <cell r="N209">
            <v>345130.43999999994</v>
          </cell>
          <cell r="O209">
            <v>0</v>
          </cell>
          <cell r="P209">
            <v>0</v>
          </cell>
        </row>
        <row r="210">
          <cell r="L210" t="str">
            <v>MRSS00012692</v>
          </cell>
          <cell r="M210">
            <v>787877.05</v>
          </cell>
          <cell r="N210">
            <v>1158676.6099999999</v>
          </cell>
          <cell r="O210">
            <v>0</v>
          </cell>
          <cell r="P210">
            <v>0</v>
          </cell>
        </row>
        <row r="211">
          <cell r="L211" t="str">
            <v>MRSS00013163</v>
          </cell>
          <cell r="M211">
            <v>319600.48</v>
          </cell>
          <cell r="N211">
            <v>153030.97</v>
          </cell>
          <cell r="O211">
            <v>0</v>
          </cell>
          <cell r="P211">
            <v>0</v>
          </cell>
        </row>
        <row r="212">
          <cell r="L212" t="str">
            <v>MRSS00012700</v>
          </cell>
          <cell r="M212">
            <v>0</v>
          </cell>
          <cell r="N212">
            <v>281092.20742379996</v>
          </cell>
          <cell r="O212">
            <v>0</v>
          </cell>
          <cell r="P212">
            <v>0</v>
          </cell>
        </row>
        <row r="213">
          <cell r="L213" t="str">
            <v>MRSCPG011_13</v>
          </cell>
          <cell r="M213">
            <v>66203393.259999998</v>
          </cell>
          <cell r="N213">
            <v>72815172.019357398</v>
          </cell>
          <cell r="O213">
            <v>0</v>
          </cell>
          <cell r="P213">
            <v>0</v>
          </cell>
        </row>
        <row r="214">
          <cell r="L214" t="str">
            <v>MRSPF0009_13</v>
          </cell>
          <cell r="M214">
            <v>66203393.259999998</v>
          </cell>
          <cell r="N214">
            <v>72815172.019357398</v>
          </cell>
          <cell r="O214">
            <v>0</v>
          </cell>
          <cell r="P214">
            <v>0</v>
          </cell>
        </row>
        <row r="215">
          <cell r="L215" t="str">
            <v>MRSS00012031</v>
          </cell>
          <cell r="M215">
            <v>-14060.97</v>
          </cell>
          <cell r="N215">
            <v>4832617.99</v>
          </cell>
          <cell r="O215">
            <v>0</v>
          </cell>
          <cell r="P215">
            <v>0</v>
          </cell>
        </row>
        <row r="216">
          <cell r="L216" t="str">
            <v>MRSS00012070</v>
          </cell>
          <cell r="M216">
            <v>441271.66000000003</v>
          </cell>
          <cell r="N216">
            <v>449997.70999999996</v>
          </cell>
          <cell r="O216">
            <v>0</v>
          </cell>
          <cell r="P216">
            <v>0</v>
          </cell>
        </row>
        <row r="217">
          <cell r="L217" t="str">
            <v>MRSS00012075</v>
          </cell>
          <cell r="M217">
            <v>10634054.98</v>
          </cell>
          <cell r="N217">
            <v>12699591</v>
          </cell>
          <cell r="O217">
            <v>0</v>
          </cell>
          <cell r="P217">
            <v>0</v>
          </cell>
        </row>
        <row r="218">
          <cell r="L218" t="str">
            <v>MRSS00012130</v>
          </cell>
          <cell r="M218">
            <v>55123407.589999996</v>
          </cell>
          <cell r="N218">
            <v>52165334.549999997</v>
          </cell>
          <cell r="O218">
            <v>0</v>
          </cell>
          <cell r="P218">
            <v>0</v>
          </cell>
        </row>
        <row r="219">
          <cell r="L219" t="str">
            <v>MRSS00012132</v>
          </cell>
          <cell r="M219">
            <v>18720</v>
          </cell>
          <cell r="N219">
            <v>0</v>
          </cell>
          <cell r="O219">
            <v>0</v>
          </cell>
          <cell r="P219">
            <v>0</v>
          </cell>
        </row>
        <row r="220">
          <cell r="L220" t="str">
            <v>MRSS00012095</v>
          </cell>
          <cell r="M220">
            <v>0</v>
          </cell>
          <cell r="N220">
            <v>2667630.7693574005</v>
          </cell>
          <cell r="O220">
            <v>0</v>
          </cell>
          <cell r="P220">
            <v>0</v>
          </cell>
        </row>
        <row r="221">
          <cell r="L221" t="str">
            <v>MRSCPG013_13</v>
          </cell>
          <cell r="M221">
            <v>313805177.75</v>
          </cell>
          <cell r="N221">
            <v>406424033.80251014</v>
          </cell>
          <cell r="O221">
            <v>0</v>
          </cell>
          <cell r="P221">
            <v>0</v>
          </cell>
        </row>
        <row r="222">
          <cell r="L222" t="str">
            <v>MRSPF0030_13</v>
          </cell>
          <cell r="M222">
            <v>165722280.96000001</v>
          </cell>
          <cell r="N222">
            <v>195413704.52680761</v>
          </cell>
          <cell r="O222">
            <v>0</v>
          </cell>
          <cell r="P222">
            <v>0</v>
          </cell>
        </row>
        <row r="223">
          <cell r="L223" t="str">
            <v>MRSS00012011</v>
          </cell>
          <cell r="M223">
            <v>39598506.260000005</v>
          </cell>
          <cell r="N223">
            <v>39319441.030000001</v>
          </cell>
          <cell r="O223">
            <v>0</v>
          </cell>
          <cell r="P223">
            <v>0</v>
          </cell>
        </row>
        <row r="224">
          <cell r="L224" t="str">
            <v>MRSS00012012</v>
          </cell>
          <cell r="M224">
            <v>341458.66000000003</v>
          </cell>
          <cell r="N224">
            <v>236026.93</v>
          </cell>
          <cell r="O224">
            <v>0</v>
          </cell>
          <cell r="P224">
            <v>0</v>
          </cell>
        </row>
        <row r="225">
          <cell r="L225" t="str">
            <v>MRSS00012013</v>
          </cell>
          <cell r="M225">
            <v>1123529.3400000001</v>
          </cell>
          <cell r="N225">
            <v>830946.16999999993</v>
          </cell>
          <cell r="O225">
            <v>0</v>
          </cell>
          <cell r="P225">
            <v>0</v>
          </cell>
        </row>
        <row r="226">
          <cell r="L226" t="str">
            <v>MRSS00090102</v>
          </cell>
          <cell r="M226">
            <v>10401472.119999999</v>
          </cell>
          <cell r="N226">
            <v>10698701.5</v>
          </cell>
          <cell r="O226">
            <v>0</v>
          </cell>
          <cell r="P226">
            <v>0</v>
          </cell>
        </row>
        <row r="227">
          <cell r="L227" t="str">
            <v>MRSS00012029</v>
          </cell>
          <cell r="M227">
            <v>114257314.58</v>
          </cell>
          <cell r="N227">
            <v>144328588.89680761</v>
          </cell>
          <cell r="O227">
            <v>0</v>
          </cell>
          <cell r="P227">
            <v>0</v>
          </cell>
        </row>
        <row r="228">
          <cell r="L228" t="str">
            <v>MRSPF0064_13</v>
          </cell>
          <cell r="M228">
            <v>147890726.00999999</v>
          </cell>
          <cell r="N228">
            <v>210808213.59570259</v>
          </cell>
          <cell r="O228">
            <v>0</v>
          </cell>
          <cell r="P228">
            <v>0</v>
          </cell>
        </row>
        <row r="229">
          <cell r="L229" t="str">
            <v>MRSS00012015</v>
          </cell>
          <cell r="M229">
            <v>13576730.899999999</v>
          </cell>
          <cell r="N229">
            <v>14180668.919999998</v>
          </cell>
          <cell r="O229">
            <v>0</v>
          </cell>
          <cell r="P229">
            <v>0</v>
          </cell>
        </row>
        <row r="230">
          <cell r="L230" t="str">
            <v>MRSS00012016</v>
          </cell>
          <cell r="M230">
            <v>15019543.43</v>
          </cell>
          <cell r="N230">
            <v>15209274.039999997</v>
          </cell>
          <cell r="O230">
            <v>0</v>
          </cell>
          <cell r="P230">
            <v>0</v>
          </cell>
        </row>
        <row r="231">
          <cell r="L231" t="str">
            <v>MRSS00012017</v>
          </cell>
          <cell r="M231">
            <v>35918677.840000004</v>
          </cell>
          <cell r="N231">
            <v>35935186.420000002</v>
          </cell>
          <cell r="O231">
            <v>0</v>
          </cell>
          <cell r="P231">
            <v>0</v>
          </cell>
        </row>
        <row r="232">
          <cell r="L232" t="str">
            <v>MRSS00012018</v>
          </cell>
          <cell r="M232">
            <v>744338.21</v>
          </cell>
          <cell r="N232">
            <v>609117.05999999994</v>
          </cell>
          <cell r="O232">
            <v>0</v>
          </cell>
          <cell r="P232">
            <v>0</v>
          </cell>
        </row>
        <row r="233">
          <cell r="L233" t="str">
            <v>MRSS00012019</v>
          </cell>
          <cell r="M233">
            <v>6922135.4900000002</v>
          </cell>
          <cell r="N233">
            <v>6824694.1499999994</v>
          </cell>
          <cell r="O233">
            <v>0</v>
          </cell>
          <cell r="P233">
            <v>0</v>
          </cell>
        </row>
        <row r="234">
          <cell r="L234" t="str">
            <v>MRSS00012022</v>
          </cell>
          <cell r="M234">
            <v>918681.8</v>
          </cell>
          <cell r="N234">
            <v>941617.77999999991</v>
          </cell>
          <cell r="O234">
            <v>0</v>
          </cell>
          <cell r="P234">
            <v>0</v>
          </cell>
        </row>
        <row r="235">
          <cell r="L235" t="str">
            <v>MRSS00090101</v>
          </cell>
          <cell r="M235">
            <v>66836.48000000001</v>
          </cell>
          <cell r="N235">
            <v>65666.95</v>
          </cell>
          <cell r="O235">
            <v>0</v>
          </cell>
          <cell r="P235">
            <v>0</v>
          </cell>
        </row>
        <row r="236">
          <cell r="L236" t="str">
            <v>MRSS00012125</v>
          </cell>
          <cell r="M236">
            <v>74723781.859999985</v>
          </cell>
          <cell r="N236">
            <v>137041988.27570263</v>
          </cell>
          <cell r="O236">
            <v>0</v>
          </cell>
          <cell r="P236">
            <v>0</v>
          </cell>
        </row>
        <row r="237">
          <cell r="L237" t="str">
            <v>MRSPF0065_13</v>
          </cell>
          <cell r="M237">
            <v>192170.78</v>
          </cell>
          <cell r="N237">
            <v>202115.68</v>
          </cell>
          <cell r="O237">
            <v>0</v>
          </cell>
          <cell r="P237">
            <v>0</v>
          </cell>
        </row>
        <row r="238">
          <cell r="L238" t="str">
            <v>MRSS00090130</v>
          </cell>
          <cell r="M238">
            <v>192170.78</v>
          </cell>
          <cell r="N238">
            <v>202115.68</v>
          </cell>
          <cell r="O238">
            <v>0</v>
          </cell>
          <cell r="P238">
            <v>0</v>
          </cell>
        </row>
        <row r="239">
          <cell r="L239" t="str">
            <v>MRSCPC009_13</v>
          </cell>
          <cell r="M239">
            <v>89106383.359999999</v>
          </cell>
          <cell r="N239">
            <v>95791041.46762751</v>
          </cell>
          <cell r="O239">
            <v>0</v>
          </cell>
          <cell r="P239">
            <v>0</v>
          </cell>
        </row>
        <row r="240">
          <cell r="L240" t="str">
            <v>MRSCPG012_13</v>
          </cell>
          <cell r="M240">
            <v>17805789.140000001</v>
          </cell>
          <cell r="N240">
            <v>17948699.07</v>
          </cell>
          <cell r="O240">
            <v>0</v>
          </cell>
          <cell r="P240">
            <v>0</v>
          </cell>
        </row>
        <row r="241">
          <cell r="L241" t="str">
            <v>MRSPF0051_13</v>
          </cell>
          <cell r="M241">
            <v>17805789.140000001</v>
          </cell>
          <cell r="N241">
            <v>17948699.07</v>
          </cell>
          <cell r="O241">
            <v>0</v>
          </cell>
          <cell r="P241">
            <v>0</v>
          </cell>
        </row>
        <row r="242">
          <cell r="L242" t="str">
            <v>MRSS00012200</v>
          </cell>
          <cell r="M242">
            <v>0</v>
          </cell>
          <cell r="N242">
            <v>-120</v>
          </cell>
          <cell r="O242">
            <v>0</v>
          </cell>
          <cell r="P242">
            <v>0</v>
          </cell>
        </row>
        <row r="243">
          <cell r="L243" t="str">
            <v>MRSS00012240</v>
          </cell>
          <cell r="M243">
            <v>10158188.99</v>
          </cell>
          <cell r="N243">
            <v>10195329.610000001</v>
          </cell>
          <cell r="O243">
            <v>0</v>
          </cell>
          <cell r="P243">
            <v>0</v>
          </cell>
        </row>
        <row r="244">
          <cell r="L244" t="str">
            <v>MRSS00012250</v>
          </cell>
          <cell r="M244">
            <v>3716640.3000000003</v>
          </cell>
          <cell r="N244">
            <v>3695754.9399999995</v>
          </cell>
          <cell r="O244">
            <v>0</v>
          </cell>
          <cell r="P244">
            <v>0</v>
          </cell>
        </row>
        <row r="245">
          <cell r="L245" t="str">
            <v>MRSS00012260</v>
          </cell>
          <cell r="M245">
            <v>926444.82000000018</v>
          </cell>
          <cell r="N245">
            <v>896474.1399999999</v>
          </cell>
          <cell r="O245">
            <v>0</v>
          </cell>
          <cell r="P245">
            <v>0</v>
          </cell>
        </row>
        <row r="246">
          <cell r="L246" t="str">
            <v>MRSS00012270</v>
          </cell>
          <cell r="M246">
            <v>112691.41</v>
          </cell>
          <cell r="N246">
            <v>111581</v>
          </cell>
          <cell r="O246">
            <v>0</v>
          </cell>
          <cell r="P246">
            <v>0</v>
          </cell>
        </row>
        <row r="247">
          <cell r="L247" t="str">
            <v>MRSS00012280</v>
          </cell>
          <cell r="M247">
            <v>392171.64999999997</v>
          </cell>
          <cell r="N247">
            <v>447654.39999999997</v>
          </cell>
          <cell r="O247">
            <v>0</v>
          </cell>
          <cell r="P247">
            <v>0</v>
          </cell>
        </row>
        <row r="248">
          <cell r="L248" t="str">
            <v>MRSS00012290</v>
          </cell>
          <cell r="M248">
            <v>287232.92</v>
          </cell>
          <cell r="N248">
            <v>332920</v>
          </cell>
          <cell r="O248">
            <v>0</v>
          </cell>
          <cell r="P248">
            <v>0</v>
          </cell>
        </row>
        <row r="249">
          <cell r="L249" t="str">
            <v>MRSS00012670</v>
          </cell>
          <cell r="M249">
            <v>466835.94999999995</v>
          </cell>
          <cell r="N249">
            <v>464320.54</v>
          </cell>
          <cell r="O249">
            <v>0</v>
          </cell>
          <cell r="P249">
            <v>0</v>
          </cell>
        </row>
        <row r="250">
          <cell r="L250" t="str">
            <v>MRSS00012671</v>
          </cell>
          <cell r="M250">
            <v>55610</v>
          </cell>
          <cell r="N250">
            <v>120285.70999999999</v>
          </cell>
          <cell r="O250">
            <v>0</v>
          </cell>
          <cell r="P250">
            <v>0</v>
          </cell>
        </row>
        <row r="251">
          <cell r="L251" t="str">
            <v>MRSS00012672</v>
          </cell>
          <cell r="M251">
            <v>1689973.0999999999</v>
          </cell>
          <cell r="N251">
            <v>1684498.7300000002</v>
          </cell>
          <cell r="O251">
            <v>0</v>
          </cell>
          <cell r="P251">
            <v>0</v>
          </cell>
        </row>
        <row r="252">
          <cell r="L252" t="str">
            <v>MRSCPG029_13</v>
          </cell>
          <cell r="M252">
            <v>47957861.630000003</v>
          </cell>
          <cell r="N252">
            <v>55627307.730000004</v>
          </cell>
          <cell r="O252">
            <v>0</v>
          </cell>
          <cell r="P252">
            <v>0</v>
          </cell>
        </row>
        <row r="253">
          <cell r="L253" t="str">
            <v>MRSPF0058_13</v>
          </cell>
          <cell r="M253">
            <v>4543919.2299999995</v>
          </cell>
          <cell r="N253">
            <v>14109470.16</v>
          </cell>
          <cell r="O253">
            <v>0</v>
          </cell>
          <cell r="P253">
            <v>0</v>
          </cell>
        </row>
        <row r="254">
          <cell r="L254" t="str">
            <v>MRSS00090530</v>
          </cell>
          <cell r="M254">
            <v>-364290.77</v>
          </cell>
          <cell r="N254">
            <v>1670631.1600000001</v>
          </cell>
          <cell r="O254">
            <v>0</v>
          </cell>
          <cell r="P254">
            <v>0</v>
          </cell>
        </row>
        <row r="255">
          <cell r="L255" t="str">
            <v>MRSS00090531</v>
          </cell>
          <cell r="M255">
            <v>0</v>
          </cell>
          <cell r="N255">
            <v>6693894.879999999</v>
          </cell>
          <cell r="O255">
            <v>0</v>
          </cell>
          <cell r="P255">
            <v>0</v>
          </cell>
        </row>
        <row r="256">
          <cell r="L256" t="str">
            <v>MRSS00090532</v>
          </cell>
          <cell r="M256">
            <v>0</v>
          </cell>
          <cell r="N256">
            <v>649287.55000000005</v>
          </cell>
          <cell r="O256">
            <v>0</v>
          </cell>
          <cell r="P256">
            <v>0</v>
          </cell>
        </row>
        <row r="257">
          <cell r="L257" t="str">
            <v>MRSS00090533</v>
          </cell>
          <cell r="M257">
            <v>4908210</v>
          </cell>
          <cell r="N257">
            <v>5095656.57</v>
          </cell>
          <cell r="O257">
            <v>0</v>
          </cell>
          <cell r="P257">
            <v>0</v>
          </cell>
        </row>
        <row r="258">
          <cell r="L258" t="str">
            <v>MRSPF0061_13</v>
          </cell>
          <cell r="M258">
            <v>2334621.2300000004</v>
          </cell>
          <cell r="N258">
            <v>3366144.34</v>
          </cell>
          <cell r="O258">
            <v>0</v>
          </cell>
          <cell r="P258">
            <v>0</v>
          </cell>
        </row>
        <row r="259">
          <cell r="L259" t="str">
            <v>MRSS00012635</v>
          </cell>
          <cell r="M259">
            <v>37693.85</v>
          </cell>
          <cell r="N259">
            <v>568851.26</v>
          </cell>
          <cell r="O259">
            <v>0</v>
          </cell>
          <cell r="P259">
            <v>0</v>
          </cell>
        </row>
        <row r="260">
          <cell r="L260" t="str">
            <v>MRSS00090338</v>
          </cell>
          <cell r="M260">
            <v>2675.36</v>
          </cell>
          <cell r="N260">
            <v>75424.3</v>
          </cell>
          <cell r="O260">
            <v>0</v>
          </cell>
          <cell r="P260">
            <v>0</v>
          </cell>
        </row>
        <row r="261">
          <cell r="L261" t="str">
            <v>MRSS00090410</v>
          </cell>
          <cell r="M261">
            <v>0</v>
          </cell>
          <cell r="N261">
            <v>3317.21</v>
          </cell>
          <cell r="O261">
            <v>0</v>
          </cell>
          <cell r="P261">
            <v>0</v>
          </cell>
        </row>
        <row r="262">
          <cell r="L262" t="str">
            <v>MRSS00090411</v>
          </cell>
          <cell r="M262">
            <v>708699.93</v>
          </cell>
          <cell r="N262">
            <v>502784.79000000004</v>
          </cell>
          <cell r="O262">
            <v>0</v>
          </cell>
          <cell r="P262">
            <v>0</v>
          </cell>
        </row>
        <row r="263">
          <cell r="L263" t="str">
            <v>MRSS00090414</v>
          </cell>
          <cell r="M263">
            <v>0</v>
          </cell>
          <cell r="N263">
            <v>-4300</v>
          </cell>
          <cell r="O263">
            <v>0</v>
          </cell>
          <cell r="P263">
            <v>0</v>
          </cell>
        </row>
        <row r="264">
          <cell r="L264" t="str">
            <v>MRSS00090415</v>
          </cell>
          <cell r="M264">
            <v>1542260.03</v>
          </cell>
          <cell r="N264">
            <v>1730949.18</v>
          </cell>
          <cell r="O264">
            <v>0</v>
          </cell>
          <cell r="P264">
            <v>0</v>
          </cell>
        </row>
        <row r="265">
          <cell r="L265" t="str">
            <v>MRSS00090440</v>
          </cell>
          <cell r="M265">
            <v>43292.060000000005</v>
          </cell>
          <cell r="N265">
            <v>489117.60000000003</v>
          </cell>
          <cell r="O265">
            <v>0</v>
          </cell>
          <cell r="P265">
            <v>0</v>
          </cell>
        </row>
        <row r="266">
          <cell r="L266" t="str">
            <v>MRSPF0066_13</v>
          </cell>
          <cell r="M266">
            <v>41079321.169999994</v>
          </cell>
          <cell r="N266">
            <v>38151693.229999989</v>
          </cell>
          <cell r="O266">
            <v>0</v>
          </cell>
          <cell r="P266">
            <v>0</v>
          </cell>
        </row>
        <row r="267">
          <cell r="L267" t="str">
            <v>MRSS00090340</v>
          </cell>
          <cell r="M267">
            <v>1952830.68</v>
          </cell>
          <cell r="N267">
            <v>1645649.3799999997</v>
          </cell>
          <cell r="O267">
            <v>0</v>
          </cell>
          <cell r="P267">
            <v>0</v>
          </cell>
        </row>
        <row r="268">
          <cell r="L268" t="str">
            <v>MRSS00090341</v>
          </cell>
          <cell r="M268">
            <v>9219046.0199999996</v>
          </cell>
          <cell r="N268">
            <v>8704012.9099999983</v>
          </cell>
          <cell r="O268">
            <v>0</v>
          </cell>
          <cell r="P268">
            <v>0</v>
          </cell>
        </row>
        <row r="269">
          <cell r="L269" t="str">
            <v>MRSS00090342</v>
          </cell>
          <cell r="M269">
            <v>4167012.2</v>
          </cell>
          <cell r="N269">
            <v>3530193.12</v>
          </cell>
          <cell r="O269">
            <v>0</v>
          </cell>
          <cell r="P269">
            <v>0</v>
          </cell>
        </row>
        <row r="270">
          <cell r="L270" t="str">
            <v>MRSS00090343</v>
          </cell>
          <cell r="M270">
            <v>3796959.66</v>
          </cell>
          <cell r="N270">
            <v>3067746.92</v>
          </cell>
          <cell r="O270">
            <v>0</v>
          </cell>
          <cell r="P270">
            <v>0</v>
          </cell>
        </row>
        <row r="271">
          <cell r="L271" t="str">
            <v>MRSS00090345</v>
          </cell>
          <cell r="M271">
            <v>6688647.1299999999</v>
          </cell>
          <cell r="N271">
            <v>5219322.2799999993</v>
          </cell>
          <cell r="O271">
            <v>0</v>
          </cell>
          <cell r="P271">
            <v>0</v>
          </cell>
        </row>
        <row r="272">
          <cell r="L272" t="str">
            <v>MRSS00090346</v>
          </cell>
          <cell r="M272">
            <v>6393043.5399999991</v>
          </cell>
          <cell r="N272">
            <v>7074956.9900000002</v>
          </cell>
          <cell r="O272">
            <v>0</v>
          </cell>
          <cell r="P272">
            <v>0</v>
          </cell>
        </row>
        <row r="273">
          <cell r="L273" t="str">
            <v>MRSS00090350</v>
          </cell>
          <cell r="M273">
            <v>470021.94999999995</v>
          </cell>
          <cell r="N273">
            <v>1046433.5400000002</v>
          </cell>
          <cell r="O273">
            <v>0</v>
          </cell>
          <cell r="P273">
            <v>0</v>
          </cell>
        </row>
        <row r="274">
          <cell r="L274" t="str">
            <v>MRSS00090351</v>
          </cell>
          <cell r="M274">
            <v>8391759.9900000002</v>
          </cell>
          <cell r="N274">
            <v>7863378.0899999989</v>
          </cell>
          <cell r="O274">
            <v>0</v>
          </cell>
          <cell r="P274">
            <v>0</v>
          </cell>
        </row>
        <row r="275">
          <cell r="L275" t="str">
            <v>MRSCPG030_13</v>
          </cell>
          <cell r="M275">
            <v>23342732.59</v>
          </cell>
          <cell r="N275">
            <v>22215034.667627502</v>
          </cell>
          <cell r="O275">
            <v>0</v>
          </cell>
          <cell r="P275">
            <v>0</v>
          </cell>
        </row>
        <row r="276">
          <cell r="L276" t="str">
            <v>MRSPF0038_13</v>
          </cell>
          <cell r="M276">
            <v>19207362.899999999</v>
          </cell>
          <cell r="N276">
            <v>17613735.879999999</v>
          </cell>
          <cell r="O276">
            <v>0</v>
          </cell>
          <cell r="P276">
            <v>0</v>
          </cell>
        </row>
        <row r="277">
          <cell r="L277" t="str">
            <v>MRSS00012154</v>
          </cell>
          <cell r="M277">
            <v>5269887.5600000005</v>
          </cell>
          <cell r="N277">
            <v>5662673.0200000005</v>
          </cell>
          <cell r="O277">
            <v>0</v>
          </cell>
          <cell r="P277">
            <v>0</v>
          </cell>
        </row>
        <row r="278">
          <cell r="L278" t="str">
            <v>MRSS00012157</v>
          </cell>
          <cell r="M278">
            <v>2680375.5500000003</v>
          </cell>
          <cell r="N278">
            <v>2443961.17</v>
          </cell>
          <cell r="O278">
            <v>0</v>
          </cell>
          <cell r="P278">
            <v>0</v>
          </cell>
        </row>
        <row r="279">
          <cell r="L279" t="str">
            <v>MRSS00012190</v>
          </cell>
          <cell r="M279">
            <v>0</v>
          </cell>
          <cell r="N279">
            <v>26045.79</v>
          </cell>
          <cell r="O279">
            <v>0</v>
          </cell>
          <cell r="P279">
            <v>0</v>
          </cell>
        </row>
        <row r="280">
          <cell r="L280" t="str">
            <v>MRSS00012193</v>
          </cell>
          <cell r="M280">
            <v>2056829.08</v>
          </cell>
          <cell r="N280">
            <v>1273166.6800000002</v>
          </cell>
          <cell r="O280">
            <v>0</v>
          </cell>
          <cell r="P280">
            <v>0</v>
          </cell>
        </row>
        <row r="281">
          <cell r="L281" t="str">
            <v>MRSS00012194</v>
          </cell>
          <cell r="M281">
            <v>7294838.9500000002</v>
          </cell>
          <cell r="N281">
            <v>7047665.8499999996</v>
          </cell>
          <cell r="O281">
            <v>0</v>
          </cell>
          <cell r="P281">
            <v>0</v>
          </cell>
        </row>
        <row r="282">
          <cell r="L282" t="str">
            <v>MRSS00012195</v>
          </cell>
          <cell r="M282">
            <v>1495483.7600000002</v>
          </cell>
          <cell r="N282">
            <v>839276.37</v>
          </cell>
          <cell r="O282">
            <v>0</v>
          </cell>
          <cell r="P282">
            <v>0</v>
          </cell>
        </row>
        <row r="283">
          <cell r="L283" t="str">
            <v>MRSS00012215</v>
          </cell>
          <cell r="M283">
            <v>409948</v>
          </cell>
          <cell r="N283">
            <v>320947</v>
          </cell>
          <cell r="O283">
            <v>0</v>
          </cell>
          <cell r="P283">
            <v>0</v>
          </cell>
        </row>
        <row r="284">
          <cell r="L284" t="str">
            <v>MRSPF0039_13</v>
          </cell>
          <cell r="M284">
            <v>4135369.689999999</v>
          </cell>
          <cell r="N284">
            <v>4601298.7876275014</v>
          </cell>
          <cell r="O284">
            <v>0</v>
          </cell>
          <cell r="P284">
            <v>0</v>
          </cell>
        </row>
        <row r="285">
          <cell r="L285" t="str">
            <v>MRSS00012150</v>
          </cell>
          <cell r="M285">
            <v>46765.46</v>
          </cell>
          <cell r="N285">
            <v>76665.209999999992</v>
          </cell>
          <cell r="O285">
            <v>0</v>
          </cell>
          <cell r="P285">
            <v>0</v>
          </cell>
        </row>
        <row r="286">
          <cell r="L286" t="str">
            <v>MRSS00012191</v>
          </cell>
          <cell r="M286">
            <v>125784.47</v>
          </cell>
          <cell r="N286">
            <v>50508.09</v>
          </cell>
          <cell r="O286">
            <v>0</v>
          </cell>
          <cell r="P286">
            <v>0</v>
          </cell>
        </row>
        <row r="287">
          <cell r="L287" t="str">
            <v>MRSS00012192</v>
          </cell>
          <cell r="M287">
            <v>407621.66</v>
          </cell>
          <cell r="N287">
            <v>111427.40000000001</v>
          </cell>
          <cell r="O287">
            <v>0</v>
          </cell>
          <cell r="P287">
            <v>0</v>
          </cell>
        </row>
        <row r="288">
          <cell r="L288" t="str">
            <v>MRSS00012230</v>
          </cell>
          <cell r="M288">
            <v>3535198.1</v>
          </cell>
          <cell r="N288">
            <v>3425121.67</v>
          </cell>
          <cell r="O288">
            <v>0</v>
          </cell>
          <cell r="P288">
            <v>0</v>
          </cell>
        </row>
        <row r="289">
          <cell r="L289" t="str">
            <v>MRSS00012231</v>
          </cell>
          <cell r="M289">
            <v>20000</v>
          </cell>
          <cell r="N289">
            <v>35000</v>
          </cell>
          <cell r="O289">
            <v>0</v>
          </cell>
          <cell r="P289">
            <v>0</v>
          </cell>
        </row>
        <row r="290">
          <cell r="L290" t="str">
            <v>MRSS00012198</v>
          </cell>
          <cell r="M290">
            <v>0</v>
          </cell>
          <cell r="N290">
            <v>902576.41762749979</v>
          </cell>
          <cell r="O290">
            <v>0</v>
          </cell>
          <cell r="P290">
            <v>0</v>
          </cell>
        </row>
        <row r="291">
          <cell r="L291" t="str">
            <v>MRSCPC011_13</v>
          </cell>
          <cell r="M291">
            <v>239021.08000000002</v>
          </cell>
          <cell r="N291">
            <v>0</v>
          </cell>
          <cell r="O291">
            <v>0</v>
          </cell>
          <cell r="P291">
            <v>0</v>
          </cell>
        </row>
        <row r="292">
          <cell r="L292" t="str">
            <v>MRSCPG025_13</v>
          </cell>
          <cell r="M292">
            <v>239021.08000000002</v>
          </cell>
          <cell r="N292">
            <v>0</v>
          </cell>
          <cell r="O292">
            <v>0</v>
          </cell>
          <cell r="P292">
            <v>0</v>
          </cell>
        </row>
        <row r="293">
          <cell r="L293" t="str">
            <v>MRSPF0073_13</v>
          </cell>
          <cell r="M293">
            <v>239021.08000000002</v>
          </cell>
          <cell r="N293">
            <v>0</v>
          </cell>
          <cell r="O293">
            <v>0</v>
          </cell>
          <cell r="P293">
            <v>0</v>
          </cell>
        </row>
        <row r="294">
          <cell r="L294" t="str">
            <v>MRSS00033418</v>
          </cell>
          <cell r="M294">
            <v>239021.08000000002</v>
          </cell>
          <cell r="N294">
            <v>0</v>
          </cell>
          <cell r="O294">
            <v>0</v>
          </cell>
          <cell r="P294">
            <v>0</v>
          </cell>
        </row>
        <row r="295">
          <cell r="L295" t="str">
            <v>MRSPFOLDX_13</v>
          </cell>
          <cell r="M295">
            <v>-23.85</v>
          </cell>
          <cell r="N295">
            <v>91.949999999767158</v>
          </cell>
          <cell r="O295">
            <v>0</v>
          </cell>
          <cell r="P295">
            <v>0</v>
          </cell>
        </row>
        <row r="296">
          <cell r="L296" t="str">
            <v>MRSS00012510</v>
          </cell>
          <cell r="M296">
            <v>0</v>
          </cell>
          <cell r="N296">
            <v>-2.3283064365386999E-10</v>
          </cell>
          <cell r="O296">
            <v>0</v>
          </cell>
          <cell r="P296">
            <v>0</v>
          </cell>
        </row>
        <row r="297">
          <cell r="L297" t="str">
            <v>MRSS00012640</v>
          </cell>
          <cell r="M297">
            <v>-23.85</v>
          </cell>
          <cell r="N297">
            <v>91.949999999999989</v>
          </cell>
          <cell r="O297">
            <v>0</v>
          </cell>
          <cell r="P297">
            <v>0</v>
          </cell>
        </row>
        <row r="298">
          <cell r="L298" t="str">
            <v>MRSPMT_2013</v>
          </cell>
          <cell r="M298">
            <v>1999946668.8399999</v>
          </cell>
          <cell r="N298">
            <v>2058680657.8574648</v>
          </cell>
          <cell r="O298">
            <v>0</v>
          </cell>
          <cell r="P298">
            <v>0</v>
          </cell>
        </row>
        <row r="299">
          <cell r="L299" t="str">
            <v>E_02CPC002_13</v>
          </cell>
          <cell r="M299">
            <v>209704075.41000009</v>
          </cell>
          <cell r="N299">
            <v>217272568.97655249</v>
          </cell>
          <cell r="O299">
            <v>0</v>
          </cell>
          <cell r="P299">
            <v>0</v>
          </cell>
        </row>
        <row r="300">
          <cell r="L300" t="str">
            <v>E_02CPG017_13</v>
          </cell>
          <cell r="M300">
            <v>104022374.93000001</v>
          </cell>
          <cell r="N300">
            <v>110354692.0574639</v>
          </cell>
          <cell r="O300">
            <v>0</v>
          </cell>
          <cell r="P300">
            <v>0</v>
          </cell>
        </row>
        <row r="301">
          <cell r="L301" t="str">
            <v>E_02PF0050_13</v>
          </cell>
          <cell r="M301">
            <v>104022374.93000001</v>
          </cell>
          <cell r="N301">
            <v>110354692.0574639</v>
          </cell>
          <cell r="O301">
            <v>0</v>
          </cell>
          <cell r="P301">
            <v>0</v>
          </cell>
        </row>
        <row r="302">
          <cell r="L302" t="str">
            <v>E_02S00021010</v>
          </cell>
          <cell r="M302">
            <v>4683561.92</v>
          </cell>
          <cell r="N302">
            <v>5803720.0813840004</v>
          </cell>
          <cell r="O302">
            <v>0</v>
          </cell>
          <cell r="P302">
            <v>0</v>
          </cell>
        </row>
        <row r="303">
          <cell r="L303" t="str">
            <v>E_02S00021020</v>
          </cell>
          <cell r="M303">
            <v>75713293.289999992</v>
          </cell>
          <cell r="N303">
            <v>77373258.700000003</v>
          </cell>
          <cell r="O303">
            <v>0</v>
          </cell>
          <cell r="P303">
            <v>0</v>
          </cell>
        </row>
        <row r="304">
          <cell r="L304" t="str">
            <v>E_02S00052070</v>
          </cell>
          <cell r="M304">
            <v>22882909.160000004</v>
          </cell>
          <cell r="N304">
            <v>26199999.959999993</v>
          </cell>
          <cell r="O304">
            <v>0</v>
          </cell>
          <cell r="P304">
            <v>0</v>
          </cell>
        </row>
        <row r="305">
          <cell r="L305" t="str">
            <v>E_02S00021011</v>
          </cell>
          <cell r="M305">
            <v>119713.54</v>
          </cell>
          <cell r="N305">
            <v>129068.2092615</v>
          </cell>
          <cell r="O305">
            <v>0</v>
          </cell>
          <cell r="P305">
            <v>0</v>
          </cell>
        </row>
        <row r="306">
          <cell r="L306" t="str">
            <v>E_02S00021012</v>
          </cell>
          <cell r="M306">
            <v>622897.02</v>
          </cell>
          <cell r="N306">
            <v>848645.10681839986</v>
          </cell>
          <cell r="O306">
            <v>0</v>
          </cell>
          <cell r="P306">
            <v>0</v>
          </cell>
        </row>
        <row r="307">
          <cell r="L307" t="str">
            <v>E_02CPG018_13</v>
          </cell>
          <cell r="M307">
            <v>50518348.790000103</v>
          </cell>
          <cell r="N307">
            <v>56885418.600796498</v>
          </cell>
          <cell r="O307">
            <v>0</v>
          </cell>
          <cell r="P307">
            <v>0</v>
          </cell>
        </row>
        <row r="308">
          <cell r="L308" t="str">
            <v>E_02PF0044_13</v>
          </cell>
          <cell r="M308">
            <v>50518348.790000103</v>
          </cell>
          <cell r="N308">
            <v>56885418.600796498</v>
          </cell>
          <cell r="O308">
            <v>0</v>
          </cell>
          <cell r="P308">
            <v>0</v>
          </cell>
        </row>
        <row r="309">
          <cell r="L309" t="str">
            <v>E_02S00021025</v>
          </cell>
          <cell r="M309">
            <v>590</v>
          </cell>
          <cell r="N309">
            <v>555</v>
          </cell>
          <cell r="O309">
            <v>0</v>
          </cell>
          <cell r="P309">
            <v>0</v>
          </cell>
        </row>
        <row r="310">
          <cell r="L310" t="str">
            <v>E_02S00021026</v>
          </cell>
          <cell r="M310">
            <v>6939639.0399999991</v>
          </cell>
          <cell r="N310">
            <v>7154748.5899999999</v>
          </cell>
          <cell r="O310">
            <v>0</v>
          </cell>
          <cell r="P310">
            <v>0</v>
          </cell>
        </row>
        <row r="311">
          <cell r="L311" t="str">
            <v>E_02S00021029</v>
          </cell>
          <cell r="M311">
            <v>4613511.13</v>
          </cell>
          <cell r="N311">
            <v>2113158.86</v>
          </cell>
          <cell r="O311">
            <v>0</v>
          </cell>
          <cell r="P311">
            <v>0</v>
          </cell>
        </row>
        <row r="312">
          <cell r="L312" t="str">
            <v>E_02S00021100</v>
          </cell>
          <cell r="M312">
            <v>6214289.1699999999</v>
          </cell>
          <cell r="N312">
            <v>5695857.6100000013</v>
          </cell>
          <cell r="O312">
            <v>0</v>
          </cell>
          <cell r="P312">
            <v>0</v>
          </cell>
        </row>
        <row r="313">
          <cell r="L313" t="str">
            <v>E_02S00052020</v>
          </cell>
          <cell r="M313">
            <v>12674915.75</v>
          </cell>
          <cell r="N313">
            <v>13193134.800000001</v>
          </cell>
          <cell r="O313">
            <v>0</v>
          </cell>
          <cell r="P313">
            <v>0</v>
          </cell>
        </row>
        <row r="314">
          <cell r="L314" t="str">
            <v>E_02S00052035</v>
          </cell>
          <cell r="M314">
            <v>53064</v>
          </cell>
          <cell r="N314">
            <v>48296</v>
          </cell>
          <cell r="O314">
            <v>0</v>
          </cell>
          <cell r="P314">
            <v>0</v>
          </cell>
        </row>
        <row r="315">
          <cell r="L315" t="str">
            <v>E_02S00052040</v>
          </cell>
          <cell r="M315">
            <v>6627.78</v>
          </cell>
          <cell r="N315">
            <v>19371.98</v>
          </cell>
          <cell r="O315">
            <v>0</v>
          </cell>
          <cell r="P315">
            <v>0</v>
          </cell>
        </row>
        <row r="316">
          <cell r="L316" t="str">
            <v>E_02S00052045</v>
          </cell>
          <cell r="M316">
            <v>32836.75</v>
          </cell>
          <cell r="N316">
            <v>57488.869999999995</v>
          </cell>
          <cell r="O316">
            <v>0</v>
          </cell>
          <cell r="P316">
            <v>0</v>
          </cell>
        </row>
        <row r="317">
          <cell r="L317" t="str">
            <v>E_02S00052100</v>
          </cell>
          <cell r="M317">
            <v>261156.34000000003</v>
          </cell>
          <cell r="N317">
            <v>416349.32999999996</v>
          </cell>
          <cell r="O317">
            <v>0</v>
          </cell>
          <cell r="P317">
            <v>0</v>
          </cell>
        </row>
        <row r="318">
          <cell r="L318" t="str">
            <v>E_02S00052200</v>
          </cell>
          <cell r="M318">
            <v>19721718.830000103</v>
          </cell>
          <cell r="N318">
            <v>28186457.560796496</v>
          </cell>
          <cell r="O318">
            <v>0</v>
          </cell>
          <cell r="P318">
            <v>0</v>
          </cell>
        </row>
        <row r="319">
          <cell r="L319" t="str">
            <v>E_02CPG019_13</v>
          </cell>
          <cell r="M319">
            <v>55163351.689999998</v>
          </cell>
          <cell r="N319">
            <v>50032458.318292104</v>
          </cell>
          <cell r="O319">
            <v>0</v>
          </cell>
          <cell r="P319">
            <v>0</v>
          </cell>
        </row>
        <row r="320">
          <cell r="L320" t="str">
            <v>E_02PF0052_13</v>
          </cell>
          <cell r="M320">
            <v>55163351.689999998</v>
          </cell>
          <cell r="N320">
            <v>50032458.318292104</v>
          </cell>
          <cell r="O320">
            <v>0</v>
          </cell>
          <cell r="P320">
            <v>0</v>
          </cell>
        </row>
        <row r="321">
          <cell r="L321" t="str">
            <v>E_02S00052010</v>
          </cell>
          <cell r="M321">
            <v>1101459.81</v>
          </cell>
          <cell r="N321">
            <v>1267850.1099999999</v>
          </cell>
          <cell r="O321">
            <v>0</v>
          </cell>
          <cell r="P321">
            <v>0</v>
          </cell>
        </row>
        <row r="322">
          <cell r="L322" t="str">
            <v>E_02S00052060</v>
          </cell>
          <cell r="M322">
            <v>0</v>
          </cell>
          <cell r="N322">
            <v>182.44</v>
          </cell>
          <cell r="O322">
            <v>0</v>
          </cell>
          <cell r="P322">
            <v>0</v>
          </cell>
        </row>
        <row r="323">
          <cell r="L323" t="str">
            <v>E_02S00052061</v>
          </cell>
          <cell r="M323">
            <v>48236274.910000004</v>
          </cell>
          <cell r="N323">
            <v>47997345.25</v>
          </cell>
          <cell r="O323">
            <v>0</v>
          </cell>
          <cell r="P323">
            <v>0</v>
          </cell>
        </row>
        <row r="324">
          <cell r="L324" t="str">
            <v>E_02S00052062</v>
          </cell>
          <cell r="M324">
            <v>5825616.9700000007</v>
          </cell>
          <cell r="N324">
            <v>767080.51829209994</v>
          </cell>
          <cell r="O324">
            <v>0</v>
          </cell>
          <cell r="P324">
            <v>0</v>
          </cell>
        </row>
        <row r="325">
          <cell r="L325" t="str">
            <v>E_02CPC005_13</v>
          </cell>
          <cell r="M325">
            <v>114217386.66000021</v>
          </cell>
          <cell r="N325">
            <v>28276044.025477409</v>
          </cell>
          <cell r="O325">
            <v>0</v>
          </cell>
          <cell r="P325">
            <v>0</v>
          </cell>
        </row>
        <row r="326">
          <cell r="L326" t="str">
            <v>E_02CPG006_13</v>
          </cell>
          <cell r="M326">
            <v>10064182.379999999</v>
          </cell>
          <cell r="N326">
            <v>11111199.0200011</v>
          </cell>
          <cell r="O326">
            <v>0</v>
          </cell>
          <cell r="P326">
            <v>0</v>
          </cell>
        </row>
        <row r="327">
          <cell r="L327" t="str">
            <v>E_02PF0029_13</v>
          </cell>
          <cell r="M327">
            <v>10064182.379999999</v>
          </cell>
          <cell r="N327">
            <v>11111199.0200011</v>
          </cell>
          <cell r="O327">
            <v>0</v>
          </cell>
          <cell r="P327">
            <v>0</v>
          </cell>
        </row>
        <row r="328">
          <cell r="L328" t="str">
            <v>E_02S00034010</v>
          </cell>
          <cell r="M328">
            <v>6793225.2700000005</v>
          </cell>
          <cell r="N328">
            <v>7364128.1600000011</v>
          </cell>
          <cell r="O328">
            <v>0</v>
          </cell>
          <cell r="P328">
            <v>0</v>
          </cell>
        </row>
        <row r="329">
          <cell r="L329" t="str">
            <v>E_02S00034011</v>
          </cell>
          <cell r="M329">
            <v>0</v>
          </cell>
          <cell r="N329">
            <v>-5.4595883369756874E-11</v>
          </cell>
          <cell r="O329">
            <v>0</v>
          </cell>
          <cell r="P329">
            <v>0</v>
          </cell>
        </row>
        <row r="330">
          <cell r="L330" t="str">
            <v>E_02S00034020</v>
          </cell>
          <cell r="M330">
            <v>10762.51</v>
          </cell>
          <cell r="N330">
            <v>66342.230000200012</v>
          </cell>
          <cell r="O330">
            <v>0</v>
          </cell>
          <cell r="P330">
            <v>0</v>
          </cell>
        </row>
        <row r="331">
          <cell r="L331" t="str">
            <v>E_02S00034030</v>
          </cell>
          <cell r="M331">
            <v>71729.509999999995</v>
          </cell>
          <cell r="N331">
            <v>203916.43999999997</v>
          </cell>
          <cell r="O331">
            <v>0</v>
          </cell>
          <cell r="P331">
            <v>0</v>
          </cell>
        </row>
        <row r="332">
          <cell r="L332" t="str">
            <v>E_02S00034040</v>
          </cell>
          <cell r="M332">
            <v>730.93</v>
          </cell>
          <cell r="N332">
            <v>56713.755500100022</v>
          </cell>
          <cell r="O332">
            <v>0</v>
          </cell>
          <cell r="P332">
            <v>0</v>
          </cell>
        </row>
        <row r="333">
          <cell r="L333" t="str">
            <v>E_02S00034050</v>
          </cell>
          <cell r="M333">
            <v>163974.63000000003</v>
          </cell>
          <cell r="N333">
            <v>1096.5982003999991</v>
          </cell>
          <cell r="O333">
            <v>0</v>
          </cell>
          <cell r="P333">
            <v>0</v>
          </cell>
        </row>
        <row r="334">
          <cell r="L334" t="str">
            <v>E_02S00034060</v>
          </cell>
          <cell r="M334">
            <v>1020</v>
          </cell>
          <cell r="N334">
            <v>15329.360000000002</v>
          </cell>
          <cell r="O334">
            <v>0</v>
          </cell>
          <cell r="P334">
            <v>0</v>
          </cell>
        </row>
        <row r="335">
          <cell r="L335" t="str">
            <v>E_02S00034070</v>
          </cell>
          <cell r="M335">
            <v>71361.650000000009</v>
          </cell>
          <cell r="N335">
            <v>64531.28</v>
          </cell>
          <cell r="O335">
            <v>0</v>
          </cell>
          <cell r="P335">
            <v>0</v>
          </cell>
        </row>
        <row r="336">
          <cell r="L336" t="str">
            <v>E_02S00034080</v>
          </cell>
          <cell r="M336">
            <v>1603717.19</v>
          </cell>
          <cell r="N336">
            <v>1341691.1499997</v>
          </cell>
          <cell r="O336">
            <v>0</v>
          </cell>
          <cell r="P336">
            <v>0</v>
          </cell>
        </row>
        <row r="337">
          <cell r="L337" t="str">
            <v>E_02S00034081</v>
          </cell>
          <cell r="M337">
            <v>592440.4</v>
          </cell>
          <cell r="N337">
            <v>688047.80000029993</v>
          </cell>
          <cell r="O337">
            <v>0</v>
          </cell>
          <cell r="P337">
            <v>0</v>
          </cell>
        </row>
        <row r="338">
          <cell r="L338" t="str">
            <v>E_02S00034082</v>
          </cell>
          <cell r="M338">
            <v>189860.54</v>
          </cell>
          <cell r="N338">
            <v>215837.57999979999</v>
          </cell>
          <cell r="O338">
            <v>0</v>
          </cell>
          <cell r="P338">
            <v>0</v>
          </cell>
        </row>
        <row r="339">
          <cell r="L339" t="str">
            <v>E_02S00034083</v>
          </cell>
          <cell r="M339">
            <v>72264.600000000006</v>
          </cell>
          <cell r="N339">
            <v>113708.04000050003</v>
          </cell>
          <cell r="O339">
            <v>0</v>
          </cell>
          <cell r="P339">
            <v>0</v>
          </cell>
        </row>
        <row r="340">
          <cell r="L340" t="str">
            <v>E_02S00034084</v>
          </cell>
          <cell r="M340">
            <v>7472.28</v>
          </cell>
          <cell r="N340">
            <v>423763.32449990005</v>
          </cell>
          <cell r="O340">
            <v>0</v>
          </cell>
          <cell r="P340">
            <v>0</v>
          </cell>
        </row>
        <row r="341">
          <cell r="L341" t="str">
            <v>E_02S00034085</v>
          </cell>
          <cell r="M341">
            <v>91222.52</v>
          </cell>
          <cell r="N341">
            <v>139231.4700001</v>
          </cell>
          <cell r="O341">
            <v>0</v>
          </cell>
          <cell r="P341">
            <v>0</v>
          </cell>
        </row>
        <row r="342">
          <cell r="L342" t="str">
            <v>E_02S00034086</v>
          </cell>
          <cell r="M342">
            <v>73865.34</v>
          </cell>
          <cell r="N342">
            <v>215773.34999990001</v>
          </cell>
          <cell r="O342">
            <v>0</v>
          </cell>
          <cell r="P342">
            <v>0</v>
          </cell>
        </row>
        <row r="343">
          <cell r="L343" t="str">
            <v>E_02S00034087</v>
          </cell>
          <cell r="M343">
            <v>35833.74</v>
          </cell>
          <cell r="N343">
            <v>100735.53180010001</v>
          </cell>
          <cell r="O343">
            <v>0</v>
          </cell>
          <cell r="P343">
            <v>0</v>
          </cell>
        </row>
        <row r="344">
          <cell r="L344" t="str">
            <v>E_02S00034088</v>
          </cell>
          <cell r="M344">
            <v>284701.27000000008</v>
          </cell>
          <cell r="N344">
            <v>100352.9500001</v>
          </cell>
          <cell r="O344">
            <v>0</v>
          </cell>
          <cell r="P344">
            <v>0</v>
          </cell>
        </row>
        <row r="345">
          <cell r="L345" t="str">
            <v>E_02CPG020_13</v>
          </cell>
          <cell r="M345">
            <v>13285052.08</v>
          </cell>
          <cell r="N345">
            <v>13968233.777000111</v>
          </cell>
          <cell r="O345">
            <v>0</v>
          </cell>
          <cell r="P345">
            <v>0</v>
          </cell>
        </row>
        <row r="346">
          <cell r="L346" t="str">
            <v>E_02PF0042_13</v>
          </cell>
          <cell r="M346">
            <v>13285052.08</v>
          </cell>
          <cell r="N346">
            <v>13968233.777000111</v>
          </cell>
          <cell r="O346">
            <v>0</v>
          </cell>
          <cell r="P346">
            <v>0</v>
          </cell>
        </row>
        <row r="347">
          <cell r="L347" t="str">
            <v>E_02S00021030</v>
          </cell>
          <cell r="M347">
            <v>-135.72000000000003</v>
          </cell>
          <cell r="N347">
            <v>-1.0000150751920955E-7</v>
          </cell>
          <cell r="O347">
            <v>0</v>
          </cell>
          <cell r="P347">
            <v>0</v>
          </cell>
        </row>
        <row r="348">
          <cell r="L348" t="str">
            <v>E_02S00021042</v>
          </cell>
          <cell r="M348">
            <v>2055443.59</v>
          </cell>
          <cell r="N348">
            <v>2573385.8200001004</v>
          </cell>
          <cell r="O348">
            <v>0</v>
          </cell>
          <cell r="P348">
            <v>0</v>
          </cell>
        </row>
        <row r="349">
          <cell r="L349" t="str">
            <v>E_02S00021043</v>
          </cell>
          <cell r="M349">
            <v>13374.08</v>
          </cell>
          <cell r="N349">
            <v>11308.71</v>
          </cell>
          <cell r="O349">
            <v>0</v>
          </cell>
          <cell r="P349">
            <v>0</v>
          </cell>
        </row>
        <row r="350">
          <cell r="L350" t="str">
            <v>E_02S00021045</v>
          </cell>
          <cell r="M350">
            <v>267365.17999999993</v>
          </cell>
          <cell r="N350">
            <v>312179.73999999993</v>
          </cell>
          <cell r="O350">
            <v>0</v>
          </cell>
          <cell r="P350">
            <v>0</v>
          </cell>
        </row>
        <row r="351">
          <cell r="L351" t="str">
            <v>E_02S00021046</v>
          </cell>
          <cell r="M351">
            <v>57125</v>
          </cell>
          <cell r="N351">
            <v>93534</v>
          </cell>
          <cell r="O351">
            <v>0</v>
          </cell>
          <cell r="P351">
            <v>0</v>
          </cell>
        </row>
        <row r="352">
          <cell r="L352" t="str">
            <v>E_02S00021047</v>
          </cell>
          <cell r="M352">
            <v>4386479.4799999995</v>
          </cell>
          <cell r="N352">
            <v>4335123.5269999998</v>
          </cell>
          <cell r="O352">
            <v>0</v>
          </cell>
          <cell r="P352">
            <v>0</v>
          </cell>
        </row>
        <row r="353">
          <cell r="L353" t="str">
            <v>E_02S00021049</v>
          </cell>
          <cell r="M353">
            <v>1373394.78</v>
          </cell>
          <cell r="N353">
            <v>1419004.89</v>
          </cell>
          <cell r="O353">
            <v>0</v>
          </cell>
          <cell r="P353">
            <v>0</v>
          </cell>
        </row>
        <row r="354">
          <cell r="L354" t="str">
            <v>E_02S00052075</v>
          </cell>
          <cell r="M354">
            <v>277239.46000000002</v>
          </cell>
          <cell r="N354">
            <v>275863.98999999993</v>
          </cell>
          <cell r="O354">
            <v>0</v>
          </cell>
          <cell r="P354">
            <v>0</v>
          </cell>
        </row>
        <row r="355">
          <cell r="L355" t="str">
            <v>E_02S00021051</v>
          </cell>
          <cell r="M355">
            <v>928080.36</v>
          </cell>
          <cell r="N355">
            <v>923625.88199989998</v>
          </cell>
          <cell r="O355">
            <v>0</v>
          </cell>
          <cell r="P355">
            <v>0</v>
          </cell>
        </row>
        <row r="356">
          <cell r="L356" t="str">
            <v>E_02S00021052</v>
          </cell>
          <cell r="M356">
            <v>1625968.77</v>
          </cell>
          <cell r="N356">
            <v>1562217.5479998</v>
          </cell>
          <cell r="O356">
            <v>0</v>
          </cell>
          <cell r="P356">
            <v>0</v>
          </cell>
        </row>
        <row r="357">
          <cell r="L357" t="str">
            <v>E_02S00021053</v>
          </cell>
          <cell r="M357">
            <v>232801.01</v>
          </cell>
          <cell r="N357">
            <v>267642.72000030003</v>
          </cell>
          <cell r="O357">
            <v>0</v>
          </cell>
          <cell r="P357">
            <v>0</v>
          </cell>
        </row>
        <row r="358">
          <cell r="L358" t="str">
            <v>E_02S00021054</v>
          </cell>
          <cell r="M358">
            <v>42315.18</v>
          </cell>
          <cell r="N358">
            <v>33282.950000199999</v>
          </cell>
          <cell r="O358">
            <v>0</v>
          </cell>
          <cell r="P358">
            <v>0</v>
          </cell>
        </row>
        <row r="359">
          <cell r="L359" t="str">
            <v>E_02S00021055</v>
          </cell>
          <cell r="M359">
            <v>2025600.91</v>
          </cell>
          <cell r="N359">
            <v>2161063.9999998999</v>
          </cell>
          <cell r="O359">
            <v>0</v>
          </cell>
          <cell r="P359">
            <v>0</v>
          </cell>
        </row>
        <row r="360">
          <cell r="L360" t="str">
            <v>E_02CPG023_13</v>
          </cell>
          <cell r="M360">
            <v>90868152.200000197</v>
          </cell>
          <cell r="N360">
            <v>3196611.2284762003</v>
          </cell>
          <cell r="O360">
            <v>0</v>
          </cell>
          <cell r="P360">
            <v>0</v>
          </cell>
        </row>
        <row r="361">
          <cell r="L361" t="str">
            <v>E_02PF0010_13</v>
          </cell>
          <cell r="M361">
            <v>90868152.200000197</v>
          </cell>
          <cell r="N361">
            <v>3196611.2284762003</v>
          </cell>
          <cell r="O361">
            <v>0</v>
          </cell>
          <cell r="P361">
            <v>0</v>
          </cell>
        </row>
        <row r="362">
          <cell r="L362" t="str">
            <v>E_02S00000000</v>
          </cell>
          <cell r="M362">
            <v>1097130.98</v>
          </cell>
          <cell r="N362">
            <v>548</v>
          </cell>
          <cell r="O362">
            <v>0</v>
          </cell>
          <cell r="P362">
            <v>0</v>
          </cell>
        </row>
        <row r="363">
          <cell r="L363" t="str">
            <v>E_02S00000395</v>
          </cell>
          <cell r="M363">
            <v>16098.1</v>
          </cell>
          <cell r="N363">
            <v>15864.470000000001</v>
          </cell>
          <cell r="O363">
            <v>0</v>
          </cell>
          <cell r="P363">
            <v>0</v>
          </cell>
        </row>
        <row r="364">
          <cell r="L364" t="str">
            <v>E_02S00021080</v>
          </cell>
          <cell r="M364">
            <v>75869.48000000001</v>
          </cell>
          <cell r="N364">
            <v>84846.96</v>
          </cell>
          <cell r="O364">
            <v>0</v>
          </cell>
          <cell r="P364">
            <v>0</v>
          </cell>
        </row>
        <row r="365">
          <cell r="L365" t="str">
            <v>E_02S00035031</v>
          </cell>
          <cell r="M365">
            <v>140</v>
          </cell>
          <cell r="N365">
            <v>2848.75</v>
          </cell>
          <cell r="O365">
            <v>0</v>
          </cell>
          <cell r="P365">
            <v>0</v>
          </cell>
        </row>
        <row r="366">
          <cell r="L366" t="str">
            <v>E_02S00052050</v>
          </cell>
          <cell r="M366">
            <v>33832.299999999996</v>
          </cell>
          <cell r="N366">
            <v>88596.19</v>
          </cell>
          <cell r="O366">
            <v>0</v>
          </cell>
          <cell r="P366">
            <v>0</v>
          </cell>
        </row>
        <row r="367">
          <cell r="L367" t="str">
            <v>E_02S00099744</v>
          </cell>
          <cell r="M367">
            <v>9705</v>
          </cell>
          <cell r="N367">
            <v>12939</v>
          </cell>
          <cell r="O367">
            <v>0</v>
          </cell>
          <cell r="P367">
            <v>0</v>
          </cell>
        </row>
        <row r="368">
          <cell r="L368" t="str">
            <v>E_02S00099750</v>
          </cell>
          <cell r="M368">
            <v>363503.55</v>
          </cell>
          <cell r="N368">
            <v>161064</v>
          </cell>
          <cell r="O368">
            <v>0</v>
          </cell>
          <cell r="P368">
            <v>0</v>
          </cell>
        </row>
        <row r="369">
          <cell r="L369" t="str">
            <v>E_02S00021059</v>
          </cell>
          <cell r="M369">
            <v>70262291.39000012</v>
          </cell>
          <cell r="N369">
            <v>0</v>
          </cell>
          <cell r="O369">
            <v>0</v>
          </cell>
          <cell r="P369">
            <v>0</v>
          </cell>
        </row>
        <row r="370">
          <cell r="L370" t="str">
            <v>E_02S00076200</v>
          </cell>
          <cell r="M370">
            <v>80005</v>
          </cell>
          <cell r="N370">
            <v>76740.253000000012</v>
          </cell>
          <cell r="O370">
            <v>0</v>
          </cell>
          <cell r="P370">
            <v>0</v>
          </cell>
        </row>
        <row r="371">
          <cell r="L371" t="str">
            <v>E_02S00076300</v>
          </cell>
          <cell r="M371">
            <v>18929576.400000095</v>
          </cell>
          <cell r="N371">
            <v>2753163.6054761996</v>
          </cell>
          <cell r="O371">
            <v>0</v>
          </cell>
          <cell r="P371">
            <v>0</v>
          </cell>
        </row>
        <row r="372">
          <cell r="L372" t="str">
            <v>E_02CPC007_13</v>
          </cell>
          <cell r="M372">
            <v>33859913.399999999</v>
          </cell>
          <cell r="N372">
            <v>33753109.640000202</v>
          </cell>
          <cell r="O372">
            <v>0</v>
          </cell>
          <cell r="P372">
            <v>0</v>
          </cell>
        </row>
        <row r="373">
          <cell r="L373" t="str">
            <v>E_02CPG003_13</v>
          </cell>
          <cell r="M373">
            <v>33859913.399999999</v>
          </cell>
          <cell r="N373">
            <v>33753109.640000202</v>
          </cell>
          <cell r="O373">
            <v>0</v>
          </cell>
          <cell r="P373">
            <v>0</v>
          </cell>
        </row>
        <row r="374">
          <cell r="L374" t="str">
            <v>E_02PF0068_13</v>
          </cell>
          <cell r="M374">
            <v>18841082.440000001</v>
          </cell>
          <cell r="N374">
            <v>18041480.920000199</v>
          </cell>
          <cell r="O374">
            <v>0</v>
          </cell>
          <cell r="P374">
            <v>0</v>
          </cell>
        </row>
        <row r="375">
          <cell r="L375" t="str">
            <v>E_02S00033050</v>
          </cell>
          <cell r="M375">
            <v>10423999.200000001</v>
          </cell>
          <cell r="N375">
            <v>9930364.4999998994</v>
          </cell>
          <cell r="O375">
            <v>0</v>
          </cell>
          <cell r="P375">
            <v>0</v>
          </cell>
        </row>
        <row r="376">
          <cell r="L376" t="str">
            <v>E_02S00033053</v>
          </cell>
          <cell r="M376">
            <v>6713755.8499999996</v>
          </cell>
          <cell r="N376">
            <v>6354149.7500002002</v>
          </cell>
          <cell r="O376">
            <v>0</v>
          </cell>
          <cell r="P376">
            <v>0</v>
          </cell>
        </row>
        <row r="377">
          <cell r="L377" t="str">
            <v>E_02S00033460</v>
          </cell>
          <cell r="M377">
            <v>1147445.18</v>
          </cell>
          <cell r="N377">
            <v>1133395.1500000001</v>
          </cell>
          <cell r="O377">
            <v>0</v>
          </cell>
          <cell r="P377">
            <v>0</v>
          </cell>
        </row>
        <row r="378">
          <cell r="L378" t="str">
            <v>E_02S00033461</v>
          </cell>
          <cell r="M378">
            <v>114744.95999999999</v>
          </cell>
          <cell r="N378">
            <v>113070.95</v>
          </cell>
          <cell r="O378">
            <v>0</v>
          </cell>
          <cell r="P378">
            <v>0</v>
          </cell>
        </row>
        <row r="379">
          <cell r="L379" t="str">
            <v>E_02S00033057</v>
          </cell>
          <cell r="M379">
            <v>210681</v>
          </cell>
          <cell r="N379">
            <v>218435.1200001</v>
          </cell>
          <cell r="O379">
            <v>0</v>
          </cell>
          <cell r="P379">
            <v>0</v>
          </cell>
        </row>
        <row r="380">
          <cell r="L380" t="str">
            <v>E_02S00033058</v>
          </cell>
          <cell r="M380">
            <v>230456.25</v>
          </cell>
          <cell r="N380">
            <v>292065.45</v>
          </cell>
          <cell r="O380">
            <v>0</v>
          </cell>
          <cell r="P380">
            <v>0</v>
          </cell>
        </row>
        <row r="381">
          <cell r="L381" t="str">
            <v>E_02PF0069_13</v>
          </cell>
          <cell r="M381">
            <v>15018830.959999999</v>
          </cell>
          <cell r="N381">
            <v>15711628.719999997</v>
          </cell>
          <cell r="O381">
            <v>0</v>
          </cell>
          <cell r="P381">
            <v>0</v>
          </cell>
        </row>
        <row r="382">
          <cell r="L382" t="str">
            <v>E_02S00033400</v>
          </cell>
          <cell r="M382">
            <v>20528.2</v>
          </cell>
          <cell r="N382">
            <v>27474</v>
          </cell>
          <cell r="O382">
            <v>0</v>
          </cell>
          <cell r="P382">
            <v>0</v>
          </cell>
        </row>
        <row r="383">
          <cell r="L383" t="str">
            <v>E_02S00033410</v>
          </cell>
          <cell r="M383">
            <v>8458714.4199999999</v>
          </cell>
          <cell r="N383">
            <v>8874806.2999999989</v>
          </cell>
          <cell r="O383">
            <v>0</v>
          </cell>
          <cell r="P383">
            <v>0</v>
          </cell>
        </row>
        <row r="384">
          <cell r="L384" t="str">
            <v>E_02S00033411</v>
          </cell>
          <cell r="M384">
            <v>125096.40000000001</v>
          </cell>
          <cell r="N384">
            <v>146078.19999999998</v>
          </cell>
          <cell r="O384">
            <v>0</v>
          </cell>
          <cell r="P384">
            <v>0</v>
          </cell>
        </row>
        <row r="385">
          <cell r="L385" t="str">
            <v>E_02S00033412</v>
          </cell>
          <cell r="M385">
            <v>4936915.7</v>
          </cell>
          <cell r="N385">
            <v>5238957.29</v>
          </cell>
          <cell r="O385">
            <v>0</v>
          </cell>
          <cell r="P385">
            <v>0</v>
          </cell>
        </row>
        <row r="386">
          <cell r="L386" t="str">
            <v>E_02S00033413</v>
          </cell>
          <cell r="M386">
            <v>769213.74</v>
          </cell>
          <cell r="N386">
            <v>822945.52</v>
          </cell>
          <cell r="O386">
            <v>0</v>
          </cell>
          <cell r="P386">
            <v>0</v>
          </cell>
        </row>
        <row r="387">
          <cell r="L387" t="str">
            <v>E_02S00033414</v>
          </cell>
          <cell r="M387">
            <v>708362.5</v>
          </cell>
          <cell r="N387">
            <v>601367.40999999992</v>
          </cell>
          <cell r="O387">
            <v>0</v>
          </cell>
          <cell r="P387">
            <v>0</v>
          </cell>
        </row>
        <row r="388">
          <cell r="L388" t="str">
            <v>E_02CPC008_13</v>
          </cell>
          <cell r="M388">
            <v>1541580833.1900001</v>
          </cell>
          <cell r="N388">
            <v>1671462237.027808</v>
          </cell>
          <cell r="O388">
            <v>0</v>
          </cell>
          <cell r="P388">
            <v>0</v>
          </cell>
        </row>
        <row r="389">
          <cell r="L389" t="str">
            <v>E_02CPG001_13</v>
          </cell>
          <cell r="M389">
            <v>647786042.12</v>
          </cell>
          <cell r="N389">
            <v>685353527.55851614</v>
          </cell>
          <cell r="O389">
            <v>0</v>
          </cell>
          <cell r="P389">
            <v>0</v>
          </cell>
        </row>
        <row r="390">
          <cell r="L390" t="str">
            <v>E_02PF0004_13</v>
          </cell>
          <cell r="M390">
            <v>0</v>
          </cell>
          <cell r="N390">
            <v>5926351.6385164</v>
          </cell>
          <cell r="O390">
            <v>0</v>
          </cell>
          <cell r="P390">
            <v>0</v>
          </cell>
        </row>
        <row r="391">
          <cell r="L391" t="str">
            <v>E_02S00012900</v>
          </cell>
          <cell r="M391">
            <v>0</v>
          </cell>
          <cell r="N391">
            <v>5926351.6385164</v>
          </cell>
          <cell r="O391">
            <v>0</v>
          </cell>
          <cell r="P391">
            <v>0</v>
          </cell>
        </row>
        <row r="392">
          <cell r="L392" t="str">
            <v>E_02PF0040_13</v>
          </cell>
          <cell r="M392">
            <v>6.4063394589197585E-9</v>
          </cell>
          <cell r="N392">
            <v>9.3132257461547748E-10</v>
          </cell>
          <cell r="O392">
            <v>0</v>
          </cell>
          <cell r="P392">
            <v>0</v>
          </cell>
        </row>
        <row r="393">
          <cell r="L393" t="str">
            <v>E_02S00088888</v>
          </cell>
          <cell r="M393">
            <v>247829183.80000001</v>
          </cell>
          <cell r="N393">
            <v>261633038.86999997</v>
          </cell>
          <cell r="O393">
            <v>0</v>
          </cell>
          <cell r="P393">
            <v>0</v>
          </cell>
        </row>
        <row r="394">
          <cell r="L394" t="str">
            <v>E_02S00R88888</v>
          </cell>
          <cell r="M394">
            <v>-247829183.80000001</v>
          </cell>
          <cell r="N394">
            <v>-261633038.86999997</v>
          </cell>
          <cell r="O394">
            <v>0</v>
          </cell>
          <cell r="P394">
            <v>0</v>
          </cell>
        </row>
        <row r="395">
          <cell r="L395" t="str">
            <v>E_02PF0057_13</v>
          </cell>
          <cell r="M395">
            <v>4.9778456912008633E-9</v>
          </cell>
          <cell r="N395">
            <v>3.3082017125707307E-9</v>
          </cell>
          <cell r="O395">
            <v>0</v>
          </cell>
          <cell r="P395">
            <v>0</v>
          </cell>
        </row>
        <row r="396">
          <cell r="L396" t="str">
            <v>E_02S00099999</v>
          </cell>
          <cell r="M396">
            <v>198676635.52000001</v>
          </cell>
          <cell r="N396">
            <v>210455114.27000001</v>
          </cell>
          <cell r="O396">
            <v>0</v>
          </cell>
          <cell r="P396">
            <v>0</v>
          </cell>
        </row>
        <row r="397">
          <cell r="L397" t="str">
            <v>E_02S00R99999</v>
          </cell>
          <cell r="M397">
            <v>-198676635.52000001</v>
          </cell>
          <cell r="N397">
            <v>-210455114.27000001</v>
          </cell>
          <cell r="O397">
            <v>0</v>
          </cell>
          <cell r="P397">
            <v>0</v>
          </cell>
        </row>
        <row r="398">
          <cell r="L398" t="str">
            <v>E_02PF0077_13</v>
          </cell>
          <cell r="M398">
            <v>6425483.1900000013</v>
          </cell>
          <cell r="N398">
            <v>6676127.9899999984</v>
          </cell>
          <cell r="O398">
            <v>0</v>
          </cell>
          <cell r="P398">
            <v>0</v>
          </cell>
        </row>
        <row r="399">
          <cell r="L399" t="str">
            <v>E_02S00013022</v>
          </cell>
          <cell r="M399">
            <v>3728027.9699999997</v>
          </cell>
          <cell r="N399">
            <v>3703346.46</v>
          </cell>
          <cell r="O399">
            <v>0</v>
          </cell>
          <cell r="P399">
            <v>0</v>
          </cell>
        </row>
        <row r="400">
          <cell r="L400" t="str">
            <v>E_02S00013031</v>
          </cell>
          <cell r="M400">
            <v>1527754.5899999999</v>
          </cell>
          <cell r="N400">
            <v>1454910.1099999996</v>
          </cell>
          <cell r="O400">
            <v>0</v>
          </cell>
          <cell r="P400">
            <v>0</v>
          </cell>
        </row>
        <row r="401">
          <cell r="L401" t="str">
            <v>E_02S00013162</v>
          </cell>
          <cell r="M401">
            <v>1169700.6299999999</v>
          </cell>
          <cell r="N401">
            <v>1517871.42</v>
          </cell>
          <cell r="O401">
            <v>0</v>
          </cell>
          <cell r="P401">
            <v>0</v>
          </cell>
        </row>
        <row r="402">
          <cell r="L402" t="str">
            <v>E_02PF0078_13</v>
          </cell>
          <cell r="M402">
            <v>166087007.13999999</v>
          </cell>
          <cell r="N402">
            <v>153036017.19</v>
          </cell>
          <cell r="O402">
            <v>0</v>
          </cell>
          <cell r="P402">
            <v>0</v>
          </cell>
        </row>
        <row r="403">
          <cell r="L403" t="str">
            <v>E_02S00012504</v>
          </cell>
          <cell r="M403">
            <v>56891681.010872595</v>
          </cell>
          <cell r="N403">
            <v>52473117.630000003</v>
          </cell>
          <cell r="O403">
            <v>0</v>
          </cell>
          <cell r="P403">
            <v>0</v>
          </cell>
        </row>
        <row r="404">
          <cell r="L404" t="str">
            <v>E_02S00012513</v>
          </cell>
          <cell r="M404">
            <v>57339259.874457389</v>
          </cell>
          <cell r="N404">
            <v>52782616.649999999</v>
          </cell>
          <cell r="O404">
            <v>0</v>
          </cell>
          <cell r="P404">
            <v>0</v>
          </cell>
        </row>
        <row r="405">
          <cell r="L405" t="str">
            <v>E_02S00012524</v>
          </cell>
          <cell r="M405">
            <v>25041072.442681398</v>
          </cell>
          <cell r="N405">
            <v>23096226.289999999</v>
          </cell>
          <cell r="O405">
            <v>0</v>
          </cell>
          <cell r="P405">
            <v>0</v>
          </cell>
        </row>
        <row r="406">
          <cell r="L406" t="str">
            <v>E_02S00012533</v>
          </cell>
          <cell r="M406">
            <v>26814993.8119886</v>
          </cell>
          <cell r="N406">
            <v>24684056.620000005</v>
          </cell>
          <cell r="O406">
            <v>0</v>
          </cell>
          <cell r="P406">
            <v>0</v>
          </cell>
        </row>
        <row r="407">
          <cell r="L407" t="str">
            <v>E_02PF0079_13</v>
          </cell>
          <cell r="M407">
            <v>37364757.070000008</v>
          </cell>
          <cell r="N407">
            <v>49377975.339999989</v>
          </cell>
          <cell r="O407">
            <v>0</v>
          </cell>
          <cell r="P407">
            <v>0</v>
          </cell>
        </row>
        <row r="408">
          <cell r="L408" t="str">
            <v>E_02S00013024</v>
          </cell>
          <cell r="M408">
            <v>12140532.85</v>
          </cell>
          <cell r="N408">
            <v>15746782</v>
          </cell>
          <cell r="O408">
            <v>0</v>
          </cell>
          <cell r="P408">
            <v>0</v>
          </cell>
        </row>
        <row r="409">
          <cell r="L409" t="str">
            <v>E_02S00013033</v>
          </cell>
          <cell r="M409">
            <v>19604266.57</v>
          </cell>
          <cell r="N409">
            <v>19291575.690000001</v>
          </cell>
          <cell r="O409">
            <v>0</v>
          </cell>
          <cell r="P409">
            <v>0</v>
          </cell>
        </row>
        <row r="410">
          <cell r="L410" t="str">
            <v>E_02S00013062</v>
          </cell>
          <cell r="M410">
            <v>4127177.07</v>
          </cell>
          <cell r="N410">
            <v>8595200.0300000031</v>
          </cell>
          <cell r="O410">
            <v>0</v>
          </cell>
          <cell r="P410">
            <v>0</v>
          </cell>
        </row>
        <row r="411">
          <cell r="L411" t="str">
            <v>E_02S00013080</v>
          </cell>
          <cell r="M411">
            <v>1492780.5799999998</v>
          </cell>
          <cell r="N411">
            <v>5744417.6200000001</v>
          </cell>
          <cell r="O411">
            <v>0</v>
          </cell>
          <cell r="P411">
            <v>0</v>
          </cell>
        </row>
        <row r="412">
          <cell r="L412" t="str">
            <v>E_02PF0080_13</v>
          </cell>
          <cell r="M412">
            <v>34697762.600000001</v>
          </cell>
          <cell r="N412">
            <v>47220958.250000007</v>
          </cell>
          <cell r="O412">
            <v>0</v>
          </cell>
          <cell r="P412">
            <v>0</v>
          </cell>
        </row>
        <row r="413">
          <cell r="L413" t="str">
            <v>E_02S00012647</v>
          </cell>
          <cell r="M413">
            <v>30978320.149999995</v>
          </cell>
          <cell r="N413">
            <v>43679087.519999996</v>
          </cell>
          <cell r="O413">
            <v>0</v>
          </cell>
          <cell r="P413">
            <v>0</v>
          </cell>
        </row>
        <row r="414">
          <cell r="L414" t="str">
            <v>E_02S00012653</v>
          </cell>
          <cell r="M414">
            <v>3719442.4500000007</v>
          </cell>
          <cell r="N414">
            <v>3541870.7300000004</v>
          </cell>
          <cell r="O414">
            <v>0</v>
          </cell>
          <cell r="P414">
            <v>0</v>
          </cell>
        </row>
        <row r="415">
          <cell r="L415" t="str">
            <v>E_02PF0081_13</v>
          </cell>
          <cell r="M415">
            <v>73538036.020000011</v>
          </cell>
          <cell r="N415">
            <v>79477261.780000016</v>
          </cell>
          <cell r="O415">
            <v>0</v>
          </cell>
          <cell r="P415">
            <v>0</v>
          </cell>
        </row>
        <row r="416">
          <cell r="L416" t="str">
            <v>E_02S00012501</v>
          </cell>
          <cell r="M416">
            <v>12734956.160000002</v>
          </cell>
          <cell r="N416">
            <v>13209975.43</v>
          </cell>
          <cell r="O416">
            <v>0</v>
          </cell>
          <cell r="P416">
            <v>0</v>
          </cell>
        </row>
        <row r="417">
          <cell r="L417" t="str">
            <v>E_02S00012511</v>
          </cell>
          <cell r="M417">
            <v>33360283.140000001</v>
          </cell>
          <cell r="N417">
            <v>33772537.739999995</v>
          </cell>
          <cell r="O417">
            <v>0</v>
          </cell>
          <cell r="P417">
            <v>0</v>
          </cell>
        </row>
        <row r="418">
          <cell r="L418" t="str">
            <v>E_02S00012521</v>
          </cell>
          <cell r="M418">
            <v>10790318.059999999</v>
          </cell>
          <cell r="N418">
            <v>10734165.849999998</v>
          </cell>
          <cell r="O418">
            <v>0</v>
          </cell>
          <cell r="P418">
            <v>0</v>
          </cell>
        </row>
        <row r="419">
          <cell r="L419" t="str">
            <v>E_02S00012531</v>
          </cell>
          <cell r="M419">
            <v>16652478.660000002</v>
          </cell>
          <cell r="N419">
            <v>21760582.759999994</v>
          </cell>
          <cell r="O419">
            <v>0</v>
          </cell>
          <cell r="P419">
            <v>0</v>
          </cell>
        </row>
        <row r="420">
          <cell r="L420" t="str">
            <v>E_02PF0082_13</v>
          </cell>
          <cell r="M420">
            <v>88501987.789999992</v>
          </cell>
          <cell r="N420">
            <v>88450987.519999996</v>
          </cell>
          <cell r="O420">
            <v>0</v>
          </cell>
          <cell r="P420">
            <v>0</v>
          </cell>
        </row>
        <row r="421">
          <cell r="L421" t="str">
            <v>E_02S00012642</v>
          </cell>
          <cell r="M421">
            <v>2221621.6399999997</v>
          </cell>
          <cell r="N421">
            <v>3933817.71</v>
          </cell>
          <cell r="O421">
            <v>0</v>
          </cell>
          <cell r="P421">
            <v>0</v>
          </cell>
        </row>
        <row r="422">
          <cell r="L422" t="str">
            <v>E_02S00012643</v>
          </cell>
          <cell r="M422">
            <v>50511073.969999991</v>
          </cell>
          <cell r="N422">
            <v>53218044.600000001</v>
          </cell>
          <cell r="O422">
            <v>0</v>
          </cell>
          <cell r="P422">
            <v>0</v>
          </cell>
        </row>
        <row r="423">
          <cell r="L423" t="str">
            <v>E_02S00012645</v>
          </cell>
          <cell r="M423">
            <v>0</v>
          </cell>
          <cell r="N423">
            <v>21.000000000000004</v>
          </cell>
          <cell r="O423">
            <v>0</v>
          </cell>
          <cell r="P423">
            <v>0</v>
          </cell>
        </row>
        <row r="424">
          <cell r="L424" t="str">
            <v>E_02S00012651</v>
          </cell>
          <cell r="M424">
            <v>33175183.669999998</v>
          </cell>
          <cell r="N424">
            <v>28813605.580000002</v>
          </cell>
          <cell r="O424">
            <v>0</v>
          </cell>
          <cell r="P424">
            <v>0</v>
          </cell>
        </row>
        <row r="425">
          <cell r="L425" t="str">
            <v>E_02S00012656</v>
          </cell>
          <cell r="M425">
            <v>2594108.5100000007</v>
          </cell>
          <cell r="N425">
            <v>2485498.63</v>
          </cell>
          <cell r="O425">
            <v>0</v>
          </cell>
          <cell r="P425">
            <v>0</v>
          </cell>
        </row>
        <row r="426">
          <cell r="L426" t="str">
            <v>E_02PF0090_13</v>
          </cell>
          <cell r="M426">
            <v>154077950.30000001</v>
          </cell>
          <cell r="N426">
            <v>145769657.61000001</v>
          </cell>
          <cell r="O426">
            <v>0</v>
          </cell>
          <cell r="P426">
            <v>0</v>
          </cell>
        </row>
        <row r="427">
          <cell r="L427" t="str">
            <v>E_02S00012503</v>
          </cell>
          <cell r="M427">
            <v>106799206.59999999</v>
          </cell>
          <cell r="N427">
            <v>101033379.72999999</v>
          </cell>
          <cell r="O427">
            <v>0</v>
          </cell>
          <cell r="P427">
            <v>0</v>
          </cell>
        </row>
        <row r="428">
          <cell r="L428" t="str">
            <v>E_02S00012523</v>
          </cell>
          <cell r="M428">
            <v>47278743.699999996</v>
          </cell>
          <cell r="N428">
            <v>44736277.879999995</v>
          </cell>
          <cell r="O428">
            <v>0</v>
          </cell>
          <cell r="P428">
            <v>0</v>
          </cell>
        </row>
        <row r="429">
          <cell r="L429" t="str">
            <v>E_02PF0091_13</v>
          </cell>
          <cell r="M429">
            <v>8565331.4199999981</v>
          </cell>
          <cell r="N429">
            <v>9057473.0099999998</v>
          </cell>
          <cell r="O429">
            <v>0</v>
          </cell>
          <cell r="P429">
            <v>0</v>
          </cell>
        </row>
        <row r="430">
          <cell r="L430" t="str">
            <v>E_02S00012502</v>
          </cell>
          <cell r="M430">
            <v>4195362.2</v>
          </cell>
          <cell r="N430">
            <v>4446906.8999999994</v>
          </cell>
          <cell r="O430">
            <v>0</v>
          </cell>
          <cell r="P430">
            <v>0</v>
          </cell>
        </row>
        <row r="431">
          <cell r="L431" t="str">
            <v>E_02S00012512</v>
          </cell>
          <cell r="M431">
            <v>284.75999999999993</v>
          </cell>
          <cell r="N431">
            <v>315.98</v>
          </cell>
          <cell r="O431">
            <v>0</v>
          </cell>
          <cell r="P431">
            <v>0</v>
          </cell>
        </row>
        <row r="432">
          <cell r="L432" t="str">
            <v>E_02S00012522</v>
          </cell>
          <cell r="M432">
            <v>4370173.68</v>
          </cell>
          <cell r="N432">
            <v>4609415.6500000004</v>
          </cell>
          <cell r="O432">
            <v>0</v>
          </cell>
          <cell r="P432">
            <v>0</v>
          </cell>
        </row>
        <row r="433">
          <cell r="L433" t="str">
            <v>E_02S00012532</v>
          </cell>
          <cell r="M433">
            <v>-489.22</v>
          </cell>
          <cell r="N433">
            <v>834.48</v>
          </cell>
          <cell r="O433">
            <v>0</v>
          </cell>
          <cell r="P433">
            <v>0</v>
          </cell>
        </row>
        <row r="434">
          <cell r="L434" t="str">
            <v>E_02PF0092_13</v>
          </cell>
          <cell r="M434">
            <v>2790986.0000000005</v>
          </cell>
          <cell r="N434">
            <v>3067808.3699997007</v>
          </cell>
          <cell r="O434">
            <v>0</v>
          </cell>
          <cell r="P434">
            <v>0</v>
          </cell>
        </row>
        <row r="435">
          <cell r="L435" t="str">
            <v>E_02S00012540</v>
          </cell>
          <cell r="M435">
            <v>0</v>
          </cell>
          <cell r="N435">
            <v>-8.5947249317541757E-11</v>
          </cell>
          <cell r="O435">
            <v>0</v>
          </cell>
          <cell r="P435">
            <v>0</v>
          </cell>
        </row>
        <row r="436">
          <cell r="L436" t="str">
            <v>E_02S00012542</v>
          </cell>
          <cell r="M436">
            <v>536743.62</v>
          </cell>
          <cell r="N436">
            <v>554062.92560000008</v>
          </cell>
          <cell r="O436">
            <v>0</v>
          </cell>
          <cell r="P436">
            <v>0</v>
          </cell>
        </row>
        <row r="437">
          <cell r="L437" t="str">
            <v>E_02S00012543</v>
          </cell>
          <cell r="M437">
            <v>342221.23</v>
          </cell>
          <cell r="N437">
            <v>364855.43180009996</v>
          </cell>
          <cell r="O437">
            <v>0</v>
          </cell>
          <cell r="P437">
            <v>0</v>
          </cell>
        </row>
        <row r="438">
          <cell r="L438" t="str">
            <v>E_02S00012544</v>
          </cell>
          <cell r="M438">
            <v>82383.05</v>
          </cell>
          <cell r="N438">
            <v>112370.28918080001</v>
          </cell>
          <cell r="O438">
            <v>0</v>
          </cell>
          <cell r="P438">
            <v>0</v>
          </cell>
        </row>
        <row r="439">
          <cell r="L439" t="str">
            <v>E_02S00012545</v>
          </cell>
          <cell r="M439">
            <v>120970.31999999999</v>
          </cell>
          <cell r="N439">
            <v>133363.70081869999</v>
          </cell>
          <cell r="O439">
            <v>0</v>
          </cell>
          <cell r="P439">
            <v>0</v>
          </cell>
        </row>
        <row r="440">
          <cell r="L440" t="str">
            <v>E_02S00012546</v>
          </cell>
          <cell r="M440">
            <v>422976.23</v>
          </cell>
          <cell r="N440">
            <v>664946.25</v>
          </cell>
          <cell r="O440">
            <v>0</v>
          </cell>
          <cell r="P440">
            <v>0</v>
          </cell>
        </row>
        <row r="441">
          <cell r="L441" t="str">
            <v>E_02S00012547</v>
          </cell>
          <cell r="M441">
            <v>81672</v>
          </cell>
          <cell r="N441">
            <v>164204.60598020005</v>
          </cell>
          <cell r="O441">
            <v>0</v>
          </cell>
          <cell r="P441">
            <v>0</v>
          </cell>
        </row>
        <row r="442">
          <cell r="L442" t="str">
            <v>E_02S00012548</v>
          </cell>
          <cell r="M442">
            <v>342823.79</v>
          </cell>
          <cell r="N442">
            <v>170933.05761980001</v>
          </cell>
          <cell r="O442">
            <v>0</v>
          </cell>
          <cell r="P442">
            <v>0</v>
          </cell>
        </row>
        <row r="443">
          <cell r="L443" t="str">
            <v>E_02S00012549</v>
          </cell>
          <cell r="M443">
            <v>861195.75999999989</v>
          </cell>
          <cell r="N443">
            <v>903072.10900010006</v>
          </cell>
          <cell r="O443">
            <v>0</v>
          </cell>
          <cell r="P443">
            <v>0</v>
          </cell>
        </row>
        <row r="444">
          <cell r="L444" t="str">
            <v>E_02PF0093_13</v>
          </cell>
          <cell r="M444">
            <v>24879462.360000003</v>
          </cell>
          <cell r="N444">
            <v>33570582.559999995</v>
          </cell>
          <cell r="O444">
            <v>0</v>
          </cell>
          <cell r="P444">
            <v>0</v>
          </cell>
        </row>
        <row r="445">
          <cell r="L445" t="str">
            <v>E_02S00012646</v>
          </cell>
          <cell r="M445">
            <v>21596253.359999999</v>
          </cell>
          <cell r="N445">
            <v>30444869.919999998</v>
          </cell>
          <cell r="O445">
            <v>0</v>
          </cell>
          <cell r="P445">
            <v>0</v>
          </cell>
        </row>
        <row r="446">
          <cell r="L446" t="str">
            <v>E_02S00012652</v>
          </cell>
          <cell r="M446">
            <v>3283209</v>
          </cell>
          <cell r="N446">
            <v>3125712.6399999997</v>
          </cell>
          <cell r="O446">
            <v>0</v>
          </cell>
          <cell r="P446">
            <v>0</v>
          </cell>
        </row>
        <row r="447">
          <cell r="L447" t="str">
            <v>E_02PF0094_13</v>
          </cell>
          <cell r="M447">
            <v>28863528.400000006</v>
          </cell>
          <cell r="N447">
            <v>30700162.640000001</v>
          </cell>
          <cell r="O447">
            <v>0</v>
          </cell>
          <cell r="P447">
            <v>0</v>
          </cell>
        </row>
        <row r="448">
          <cell r="L448" t="str">
            <v>E_02S00012641</v>
          </cell>
          <cell r="M448">
            <v>61975.329999999994</v>
          </cell>
          <cell r="N448">
            <v>62080.65</v>
          </cell>
          <cell r="O448">
            <v>0</v>
          </cell>
          <cell r="P448">
            <v>0</v>
          </cell>
        </row>
        <row r="449">
          <cell r="L449" t="str">
            <v>E_02S00012644</v>
          </cell>
          <cell r="M449">
            <v>27497406.269999996</v>
          </cell>
          <cell r="N449">
            <v>29263571.989999998</v>
          </cell>
          <cell r="O449">
            <v>0</v>
          </cell>
          <cell r="P449">
            <v>0</v>
          </cell>
        </row>
        <row r="450">
          <cell r="L450" t="str">
            <v>E_02S00012657</v>
          </cell>
          <cell r="M450">
            <v>1304146.8</v>
          </cell>
          <cell r="N450">
            <v>1374510</v>
          </cell>
          <cell r="O450">
            <v>0</v>
          </cell>
          <cell r="P450">
            <v>0</v>
          </cell>
        </row>
        <row r="451">
          <cell r="L451" t="str">
            <v>E_02PF0095_13</v>
          </cell>
          <cell r="M451">
            <v>12764778.300000001</v>
          </cell>
          <cell r="N451">
            <v>23628861.679999996</v>
          </cell>
          <cell r="O451">
            <v>0</v>
          </cell>
          <cell r="P451">
            <v>0</v>
          </cell>
        </row>
        <row r="452">
          <cell r="L452" t="str">
            <v>E_02S00013025</v>
          </cell>
          <cell r="M452">
            <v>11178722.640000001</v>
          </cell>
          <cell r="N452">
            <v>16577240.209999999</v>
          </cell>
          <cell r="O452">
            <v>0</v>
          </cell>
          <cell r="P452">
            <v>0</v>
          </cell>
        </row>
        <row r="453">
          <cell r="L453" t="str">
            <v>E_02S00013061</v>
          </cell>
          <cell r="M453">
            <v>1586055.66</v>
          </cell>
          <cell r="N453">
            <v>7051621.4699999997</v>
          </cell>
          <cell r="O453">
            <v>0</v>
          </cell>
          <cell r="P453">
            <v>0</v>
          </cell>
        </row>
        <row r="454">
          <cell r="L454" t="str">
            <v>E_02PF0096_13</v>
          </cell>
          <cell r="M454">
            <v>9228971.5300000012</v>
          </cell>
          <cell r="N454">
            <v>9393301.9800000004</v>
          </cell>
          <cell r="O454">
            <v>0</v>
          </cell>
          <cell r="P454">
            <v>0</v>
          </cell>
        </row>
        <row r="455">
          <cell r="L455" t="str">
            <v>E_02S00013023</v>
          </cell>
          <cell r="M455">
            <v>9219247.8399999999</v>
          </cell>
          <cell r="N455">
            <v>9380173.5299999993</v>
          </cell>
          <cell r="O455">
            <v>0</v>
          </cell>
          <cell r="P455">
            <v>0</v>
          </cell>
        </row>
        <row r="456">
          <cell r="L456" t="str">
            <v>E_02S00013032</v>
          </cell>
          <cell r="M456">
            <v>9723.69</v>
          </cell>
          <cell r="N456">
            <v>13128.45</v>
          </cell>
          <cell r="O456">
            <v>0</v>
          </cell>
          <cell r="P456">
            <v>0</v>
          </cell>
        </row>
        <row r="457">
          <cell r="L457" t="str">
            <v>E_02CPG002_13</v>
          </cell>
          <cell r="M457">
            <v>315050402.43000001</v>
          </cell>
          <cell r="N457">
            <v>303410169.44999999</v>
          </cell>
          <cell r="O457">
            <v>0</v>
          </cell>
          <cell r="P457">
            <v>0</v>
          </cell>
        </row>
        <row r="458">
          <cell r="L458" t="str">
            <v>E_02PF0001_13</v>
          </cell>
          <cell r="M458">
            <v>245058012.95999998</v>
          </cell>
          <cell r="N458">
            <v>231386991.44</v>
          </cell>
          <cell r="O458">
            <v>0</v>
          </cell>
          <cell r="P458">
            <v>0</v>
          </cell>
        </row>
        <row r="459">
          <cell r="L459" t="str">
            <v>E_02S00012560</v>
          </cell>
          <cell r="M459">
            <v>236606895.12999997</v>
          </cell>
          <cell r="N459">
            <v>227054441.10999998</v>
          </cell>
          <cell r="O459">
            <v>0</v>
          </cell>
          <cell r="P459">
            <v>0</v>
          </cell>
        </row>
        <row r="460">
          <cell r="L460" t="str">
            <v>E_02S00012580</v>
          </cell>
          <cell r="M460">
            <v>8166833.8699999992</v>
          </cell>
          <cell r="N460">
            <v>3944142.01</v>
          </cell>
          <cell r="O460">
            <v>0</v>
          </cell>
          <cell r="P460">
            <v>0</v>
          </cell>
        </row>
        <row r="461">
          <cell r="L461" t="str">
            <v>E_02S00012581</v>
          </cell>
          <cell r="M461">
            <v>0</v>
          </cell>
          <cell r="N461">
            <v>753.67</v>
          </cell>
          <cell r="O461">
            <v>0</v>
          </cell>
          <cell r="P461">
            <v>0</v>
          </cell>
        </row>
        <row r="462">
          <cell r="L462" t="str">
            <v>E_02S00012588</v>
          </cell>
          <cell r="M462">
            <v>284283.96000000002</v>
          </cell>
          <cell r="N462">
            <v>387654.64999999997</v>
          </cell>
          <cell r="O462">
            <v>0</v>
          </cell>
          <cell r="P462">
            <v>0</v>
          </cell>
        </row>
        <row r="463">
          <cell r="L463" t="str">
            <v>E_02PF0076_13</v>
          </cell>
          <cell r="M463">
            <v>69992389.469999999</v>
          </cell>
          <cell r="N463">
            <v>72023178.00999999</v>
          </cell>
          <cell r="O463">
            <v>0</v>
          </cell>
          <cell r="P463">
            <v>0</v>
          </cell>
        </row>
        <row r="464">
          <cell r="L464" t="str">
            <v>E_02S00012587</v>
          </cell>
          <cell r="M464">
            <v>11478178.58</v>
          </cell>
          <cell r="N464">
            <v>11998694.08</v>
          </cell>
          <cell r="O464">
            <v>0</v>
          </cell>
          <cell r="P464">
            <v>0</v>
          </cell>
        </row>
        <row r="465">
          <cell r="L465" t="str">
            <v>E_02S00012589</v>
          </cell>
          <cell r="M465">
            <v>58514210.890000001</v>
          </cell>
          <cell r="N465">
            <v>60024483.93</v>
          </cell>
          <cell r="O465">
            <v>0</v>
          </cell>
          <cell r="P465">
            <v>0</v>
          </cell>
        </row>
        <row r="466">
          <cell r="L466" t="str">
            <v>E_02CPG010_13</v>
          </cell>
          <cell r="M466">
            <v>209737755.66999999</v>
          </cell>
          <cell r="N466">
            <v>214661845.25742382</v>
          </cell>
          <cell r="O466">
            <v>0</v>
          </cell>
          <cell r="P466">
            <v>0</v>
          </cell>
        </row>
        <row r="467">
          <cell r="L467" t="str">
            <v>E_02PF0008_13</v>
          </cell>
          <cell r="M467">
            <v>209737755.66999999</v>
          </cell>
          <cell r="N467">
            <v>214661845.25742382</v>
          </cell>
          <cell r="O467">
            <v>0</v>
          </cell>
          <cell r="P467">
            <v>0</v>
          </cell>
        </row>
        <row r="468">
          <cell r="L468" t="str">
            <v>E_02S00012153</v>
          </cell>
          <cell r="M468">
            <v>8089389.3399999989</v>
          </cell>
          <cell r="N468">
            <v>8438940.6999999993</v>
          </cell>
          <cell r="O468">
            <v>0</v>
          </cell>
          <cell r="P468">
            <v>0</v>
          </cell>
        </row>
        <row r="469">
          <cell r="L469" t="str">
            <v>E_02S00012600</v>
          </cell>
          <cell r="M469">
            <v>17995482.82</v>
          </cell>
          <cell r="N469">
            <v>20837498.889999997</v>
          </cell>
          <cell r="O469">
            <v>0</v>
          </cell>
          <cell r="P469">
            <v>0</v>
          </cell>
        </row>
        <row r="470">
          <cell r="L470" t="str">
            <v>E_02S00012605</v>
          </cell>
          <cell r="M470">
            <v>4213797.58</v>
          </cell>
          <cell r="N470">
            <v>0</v>
          </cell>
          <cell r="O470">
            <v>0</v>
          </cell>
          <cell r="P470">
            <v>0</v>
          </cell>
        </row>
        <row r="471">
          <cell r="L471" t="str">
            <v>E_02S00012606</v>
          </cell>
          <cell r="M471">
            <v>12761044.17</v>
          </cell>
          <cell r="N471">
            <v>0</v>
          </cell>
          <cell r="O471">
            <v>0</v>
          </cell>
          <cell r="P471">
            <v>0</v>
          </cell>
        </row>
        <row r="472">
          <cell r="L472" t="str">
            <v>E_02S00012610</v>
          </cell>
          <cell r="M472">
            <v>-238857.6999999999</v>
          </cell>
          <cell r="N472">
            <v>3230254.439999999</v>
          </cell>
          <cell r="O472">
            <v>0</v>
          </cell>
          <cell r="P472">
            <v>0</v>
          </cell>
        </row>
        <row r="473">
          <cell r="L473" t="str">
            <v>E_02S00012611</v>
          </cell>
          <cell r="M473">
            <v>1937129.5599999998</v>
          </cell>
          <cell r="N473">
            <v>2330224.56</v>
          </cell>
          <cell r="O473">
            <v>0</v>
          </cell>
          <cell r="P473">
            <v>0</v>
          </cell>
        </row>
        <row r="474">
          <cell r="L474" t="str">
            <v>E_02S00012612</v>
          </cell>
          <cell r="M474">
            <v>6267932.2599999998</v>
          </cell>
          <cell r="N474">
            <v>6779666.0900000008</v>
          </cell>
          <cell r="O474">
            <v>0</v>
          </cell>
          <cell r="P474">
            <v>0</v>
          </cell>
        </row>
        <row r="475">
          <cell r="L475" t="str">
            <v>E_02S00012613</v>
          </cell>
          <cell r="M475">
            <v>58235932.75999999</v>
          </cell>
          <cell r="N475">
            <v>55731184.949999996</v>
          </cell>
          <cell r="O475">
            <v>0</v>
          </cell>
          <cell r="P475">
            <v>0</v>
          </cell>
        </row>
        <row r="476">
          <cell r="L476" t="str">
            <v>E_02S00012620</v>
          </cell>
          <cell r="M476">
            <v>9369368.1700000018</v>
          </cell>
          <cell r="N476">
            <v>10020797.690000001</v>
          </cell>
          <cell r="O476">
            <v>0</v>
          </cell>
          <cell r="P476">
            <v>0</v>
          </cell>
        </row>
        <row r="477">
          <cell r="L477" t="str">
            <v>E_02S00012629</v>
          </cell>
          <cell r="M477">
            <v>58382533.879999995</v>
          </cell>
          <cell r="N477">
            <v>59346627.479999989</v>
          </cell>
          <cell r="O477">
            <v>0</v>
          </cell>
          <cell r="P477">
            <v>0</v>
          </cell>
        </row>
        <row r="478">
          <cell r="L478" t="str">
            <v>E_02S00012630</v>
          </cell>
          <cell r="M478">
            <v>4170.3800000000019</v>
          </cell>
          <cell r="N478">
            <v>6222804.2200000007</v>
          </cell>
          <cell r="O478">
            <v>0</v>
          </cell>
          <cell r="P478">
            <v>0</v>
          </cell>
        </row>
        <row r="479">
          <cell r="L479" t="str">
            <v>E_02S00012631</v>
          </cell>
          <cell r="M479">
            <v>20554340.41</v>
          </cell>
          <cell r="N479">
            <v>27793790.580000002</v>
          </cell>
          <cell r="O479">
            <v>0</v>
          </cell>
          <cell r="P479">
            <v>0</v>
          </cell>
        </row>
        <row r="480">
          <cell r="L480" t="str">
            <v>E_02S00012632</v>
          </cell>
          <cell r="M480">
            <v>4203579.09</v>
          </cell>
          <cell r="N480">
            <v>5489271.25</v>
          </cell>
          <cell r="O480">
            <v>0</v>
          </cell>
          <cell r="P480">
            <v>0</v>
          </cell>
        </row>
        <row r="481">
          <cell r="L481" t="str">
            <v>E_02S00012633</v>
          </cell>
          <cell r="M481">
            <v>6626090.6699999999</v>
          </cell>
          <cell r="N481">
            <v>6115273.8199999994</v>
          </cell>
          <cell r="O481">
            <v>0</v>
          </cell>
          <cell r="P481">
            <v>0</v>
          </cell>
        </row>
        <row r="482">
          <cell r="L482" t="str">
            <v>E_02S00012680</v>
          </cell>
          <cell r="M482">
            <v>0</v>
          </cell>
          <cell r="N482">
            <v>165239.84000000003</v>
          </cell>
          <cell r="O482">
            <v>0</v>
          </cell>
          <cell r="P482">
            <v>0</v>
          </cell>
        </row>
        <row r="483">
          <cell r="L483" t="str">
            <v>E_02S00012683</v>
          </cell>
          <cell r="M483">
            <v>172632.14</v>
          </cell>
          <cell r="N483">
            <v>123973.01000000001</v>
          </cell>
          <cell r="O483">
            <v>0</v>
          </cell>
          <cell r="P483">
            <v>0</v>
          </cell>
        </row>
        <row r="484">
          <cell r="L484" t="str">
            <v>E_02S00012690</v>
          </cell>
          <cell r="M484">
            <v>58259.149999999994</v>
          </cell>
          <cell r="N484">
            <v>98367.51</v>
          </cell>
          <cell r="O484">
            <v>0</v>
          </cell>
          <cell r="P484">
            <v>0</v>
          </cell>
        </row>
        <row r="485">
          <cell r="L485" t="str">
            <v>E_02S00012691</v>
          </cell>
          <cell r="M485">
            <v>-2546.5399999999995</v>
          </cell>
          <cell r="N485">
            <v>345130.43999999994</v>
          </cell>
          <cell r="O485">
            <v>0</v>
          </cell>
          <cell r="P485">
            <v>0</v>
          </cell>
        </row>
        <row r="486">
          <cell r="L486" t="str">
            <v>E_02S00012692</v>
          </cell>
          <cell r="M486">
            <v>787877.05</v>
          </cell>
          <cell r="N486">
            <v>1158676.6099999999</v>
          </cell>
          <cell r="O486">
            <v>0</v>
          </cell>
          <cell r="P486">
            <v>0</v>
          </cell>
        </row>
        <row r="487">
          <cell r="L487" t="str">
            <v>E_02S00013163</v>
          </cell>
          <cell r="M487">
            <v>319600.48</v>
          </cell>
          <cell r="N487">
            <v>153030.97</v>
          </cell>
          <cell r="O487">
            <v>0</v>
          </cell>
          <cell r="P487">
            <v>0</v>
          </cell>
        </row>
        <row r="488">
          <cell r="L488" t="str">
            <v>E_02S00012700</v>
          </cell>
          <cell r="M488">
            <v>0</v>
          </cell>
          <cell r="N488">
            <v>281092.20742379996</v>
          </cell>
          <cell r="O488">
            <v>0</v>
          </cell>
          <cell r="P488">
            <v>0</v>
          </cell>
        </row>
        <row r="489">
          <cell r="L489" t="str">
            <v>E_02CPG011_13</v>
          </cell>
          <cell r="M489">
            <v>66203393.259999998</v>
          </cell>
          <cell r="N489">
            <v>72815172.019357398</v>
          </cell>
          <cell r="O489">
            <v>0</v>
          </cell>
          <cell r="P489">
            <v>0</v>
          </cell>
        </row>
        <row r="490">
          <cell r="L490" t="str">
            <v>E_02PF0009_13</v>
          </cell>
          <cell r="M490">
            <v>66203393.259999998</v>
          </cell>
          <cell r="N490">
            <v>72815172.019357398</v>
          </cell>
          <cell r="O490">
            <v>0</v>
          </cell>
          <cell r="P490">
            <v>0</v>
          </cell>
        </row>
        <row r="491">
          <cell r="L491" t="str">
            <v>E_02S00012031</v>
          </cell>
          <cell r="M491">
            <v>-14060.97</v>
          </cell>
          <cell r="N491">
            <v>4832617.99</v>
          </cell>
          <cell r="O491">
            <v>0</v>
          </cell>
          <cell r="P491">
            <v>0</v>
          </cell>
        </row>
        <row r="492">
          <cell r="L492" t="str">
            <v>E_02S00012070</v>
          </cell>
          <cell r="M492">
            <v>441271.66000000003</v>
          </cell>
          <cell r="N492">
            <v>449997.70999999996</v>
          </cell>
          <cell r="O492">
            <v>0</v>
          </cell>
          <cell r="P492">
            <v>0</v>
          </cell>
        </row>
        <row r="493">
          <cell r="L493" t="str">
            <v>E_02S00012075</v>
          </cell>
          <cell r="M493">
            <v>10634054.98</v>
          </cell>
          <cell r="N493">
            <v>12699591</v>
          </cell>
          <cell r="O493">
            <v>0</v>
          </cell>
          <cell r="P493">
            <v>0</v>
          </cell>
        </row>
        <row r="494">
          <cell r="L494" t="str">
            <v>E_02S00012130</v>
          </cell>
          <cell r="M494">
            <v>55123407.589999996</v>
          </cell>
          <cell r="N494">
            <v>52165334.549999997</v>
          </cell>
          <cell r="O494">
            <v>0</v>
          </cell>
          <cell r="P494">
            <v>0</v>
          </cell>
        </row>
        <row r="495">
          <cell r="L495" t="str">
            <v>E_02S00012132</v>
          </cell>
          <cell r="M495">
            <v>18720</v>
          </cell>
          <cell r="N495">
            <v>0</v>
          </cell>
          <cell r="O495">
            <v>0</v>
          </cell>
          <cell r="P495">
            <v>0</v>
          </cell>
        </row>
        <row r="496">
          <cell r="L496" t="str">
            <v>E_02S00012095</v>
          </cell>
          <cell r="M496">
            <v>0</v>
          </cell>
          <cell r="N496">
            <v>2667630.7693574005</v>
          </cell>
          <cell r="O496">
            <v>0</v>
          </cell>
          <cell r="P496">
            <v>0</v>
          </cell>
        </row>
        <row r="497">
          <cell r="L497" t="str">
            <v>E_02CPG013_13</v>
          </cell>
          <cell r="M497">
            <v>302803239.71000004</v>
          </cell>
          <cell r="N497">
            <v>395221522.74251026</v>
          </cell>
          <cell r="O497">
            <v>0</v>
          </cell>
          <cell r="P497">
            <v>0</v>
          </cell>
        </row>
        <row r="498">
          <cell r="L498" t="str">
            <v>E_02PF0030_13</v>
          </cell>
          <cell r="M498">
            <v>154979350.18000001</v>
          </cell>
          <cell r="N498">
            <v>184478976.0968076</v>
          </cell>
          <cell r="O498">
            <v>0</v>
          </cell>
          <cell r="P498">
            <v>0</v>
          </cell>
        </row>
        <row r="499">
          <cell r="L499" t="str">
            <v>E_02S00012011</v>
          </cell>
          <cell r="M499">
            <v>39598506.260000005</v>
          </cell>
          <cell r="N499">
            <v>39319441.030000001</v>
          </cell>
          <cell r="O499">
            <v>0</v>
          </cell>
          <cell r="P499">
            <v>0</v>
          </cell>
        </row>
        <row r="500">
          <cell r="L500" t="str">
            <v>E_02S00012013</v>
          </cell>
          <cell r="M500">
            <v>1123529.3400000001</v>
          </cell>
          <cell r="N500">
            <v>830946.16999999993</v>
          </cell>
          <cell r="O500">
            <v>0</v>
          </cell>
          <cell r="P500">
            <v>0</v>
          </cell>
        </row>
        <row r="501">
          <cell r="L501" t="str">
            <v>E_02S00012029</v>
          </cell>
          <cell r="M501">
            <v>114257314.58</v>
          </cell>
          <cell r="N501">
            <v>144328588.89680761</v>
          </cell>
          <cell r="O501">
            <v>0</v>
          </cell>
          <cell r="P501">
            <v>0</v>
          </cell>
        </row>
        <row r="502">
          <cell r="L502" t="str">
            <v>E_02PF0064_13</v>
          </cell>
          <cell r="M502">
            <v>147823889.53</v>
          </cell>
          <cell r="N502">
            <v>210742546.6457026</v>
          </cell>
          <cell r="O502">
            <v>0</v>
          </cell>
          <cell r="P502">
            <v>0</v>
          </cell>
        </row>
        <row r="503">
          <cell r="L503" t="str">
            <v>E_02S00012015</v>
          </cell>
          <cell r="M503">
            <v>13576730.899999999</v>
          </cell>
          <cell r="N503">
            <v>14180668.919999998</v>
          </cell>
          <cell r="O503">
            <v>0</v>
          </cell>
          <cell r="P503">
            <v>0</v>
          </cell>
        </row>
        <row r="504">
          <cell r="L504" t="str">
            <v>E_02S00012016</v>
          </cell>
          <cell r="M504">
            <v>15019543.43</v>
          </cell>
          <cell r="N504">
            <v>15209274.039999997</v>
          </cell>
          <cell r="O504">
            <v>0</v>
          </cell>
          <cell r="P504">
            <v>0</v>
          </cell>
        </row>
        <row r="505">
          <cell r="L505" t="str">
            <v>E_02S00012017</v>
          </cell>
          <cell r="M505">
            <v>35918677.840000004</v>
          </cell>
          <cell r="N505">
            <v>35935186.420000002</v>
          </cell>
          <cell r="O505">
            <v>0</v>
          </cell>
          <cell r="P505">
            <v>0</v>
          </cell>
        </row>
        <row r="506">
          <cell r="L506" t="str">
            <v>E_02S00012018</v>
          </cell>
          <cell r="M506">
            <v>744338.21</v>
          </cell>
          <cell r="N506">
            <v>609117.05999999994</v>
          </cell>
          <cell r="O506">
            <v>0</v>
          </cell>
          <cell r="P506">
            <v>0</v>
          </cell>
        </row>
        <row r="507">
          <cell r="L507" t="str">
            <v>E_02S00012019</v>
          </cell>
          <cell r="M507">
            <v>6922135.4900000002</v>
          </cell>
          <cell r="N507">
            <v>6824694.1499999994</v>
          </cell>
          <cell r="O507">
            <v>0</v>
          </cell>
          <cell r="P507">
            <v>0</v>
          </cell>
        </row>
        <row r="508">
          <cell r="L508" t="str">
            <v>E_02S00012022</v>
          </cell>
          <cell r="M508">
            <v>918681.8</v>
          </cell>
          <cell r="N508">
            <v>941617.77999999991</v>
          </cell>
          <cell r="O508">
            <v>0</v>
          </cell>
          <cell r="P508">
            <v>0</v>
          </cell>
        </row>
        <row r="509">
          <cell r="L509" t="str">
            <v>E_02S00012125</v>
          </cell>
          <cell r="M509">
            <v>74723781.859999985</v>
          </cell>
          <cell r="N509">
            <v>137041988.27570263</v>
          </cell>
          <cell r="O509">
            <v>0</v>
          </cell>
          <cell r="P509">
            <v>0</v>
          </cell>
        </row>
        <row r="510">
          <cell r="L510" t="str">
            <v>E_02CPC009_13</v>
          </cell>
          <cell r="M510">
            <v>40901634.030000001</v>
          </cell>
          <cell r="N510">
            <v>40163733.737627506</v>
          </cell>
          <cell r="O510">
            <v>0</v>
          </cell>
          <cell r="P510">
            <v>0</v>
          </cell>
        </row>
        <row r="511">
          <cell r="L511" t="str">
            <v>E_02CPG012_13</v>
          </cell>
          <cell r="M511">
            <v>17805789.140000001</v>
          </cell>
          <cell r="N511">
            <v>17948699.07</v>
          </cell>
          <cell r="O511">
            <v>0</v>
          </cell>
          <cell r="P511">
            <v>0</v>
          </cell>
        </row>
        <row r="512">
          <cell r="L512" t="str">
            <v>E_02PF0051_13</v>
          </cell>
          <cell r="M512">
            <v>17805789.140000001</v>
          </cell>
          <cell r="N512">
            <v>17948699.07</v>
          </cell>
          <cell r="O512">
            <v>0</v>
          </cell>
          <cell r="P512">
            <v>0</v>
          </cell>
        </row>
        <row r="513">
          <cell r="L513" t="str">
            <v>E_02S00012200</v>
          </cell>
          <cell r="M513">
            <v>0</v>
          </cell>
          <cell r="N513">
            <v>-120</v>
          </cell>
          <cell r="O513">
            <v>0</v>
          </cell>
          <cell r="P513">
            <v>0</v>
          </cell>
        </row>
        <row r="514">
          <cell r="L514" t="str">
            <v>E_02S00012240</v>
          </cell>
          <cell r="M514">
            <v>10158188.99</v>
          </cell>
          <cell r="N514">
            <v>10195329.610000001</v>
          </cell>
          <cell r="O514">
            <v>0</v>
          </cell>
          <cell r="P514">
            <v>0</v>
          </cell>
        </row>
        <row r="515">
          <cell r="L515" t="str">
            <v>E_02S00012250</v>
          </cell>
          <cell r="M515">
            <v>3716640.3000000003</v>
          </cell>
          <cell r="N515">
            <v>3695754.9399999995</v>
          </cell>
          <cell r="O515">
            <v>0</v>
          </cell>
          <cell r="P515">
            <v>0</v>
          </cell>
        </row>
        <row r="516">
          <cell r="L516" t="str">
            <v>E_02S00012260</v>
          </cell>
          <cell r="M516">
            <v>926444.82000000018</v>
          </cell>
          <cell r="N516">
            <v>896474.1399999999</v>
          </cell>
          <cell r="O516">
            <v>0</v>
          </cell>
          <cell r="P516">
            <v>0</v>
          </cell>
        </row>
        <row r="517">
          <cell r="L517" t="str">
            <v>E_02S00012270</v>
          </cell>
          <cell r="M517">
            <v>112691.41</v>
          </cell>
          <cell r="N517">
            <v>111581</v>
          </cell>
          <cell r="O517">
            <v>0</v>
          </cell>
          <cell r="P517">
            <v>0</v>
          </cell>
        </row>
        <row r="518">
          <cell r="L518" t="str">
            <v>E_02S00012280</v>
          </cell>
          <cell r="M518">
            <v>392171.64999999997</v>
          </cell>
          <cell r="N518">
            <v>447654.39999999997</v>
          </cell>
          <cell r="O518">
            <v>0</v>
          </cell>
          <cell r="P518">
            <v>0</v>
          </cell>
        </row>
        <row r="519">
          <cell r="L519" t="str">
            <v>E_02S00012290</v>
          </cell>
          <cell r="M519">
            <v>287232.92</v>
          </cell>
          <cell r="N519">
            <v>332920</v>
          </cell>
          <cell r="O519">
            <v>0</v>
          </cell>
          <cell r="P519">
            <v>0</v>
          </cell>
        </row>
        <row r="520">
          <cell r="L520" t="str">
            <v>E_02S00012670</v>
          </cell>
          <cell r="M520">
            <v>466835.94999999995</v>
          </cell>
          <cell r="N520">
            <v>464320.54</v>
          </cell>
          <cell r="O520">
            <v>0</v>
          </cell>
          <cell r="P520">
            <v>0</v>
          </cell>
        </row>
        <row r="521">
          <cell r="L521" t="str">
            <v>E_02S00012671</v>
          </cell>
          <cell r="M521">
            <v>55610</v>
          </cell>
          <cell r="N521">
            <v>120285.70999999999</v>
          </cell>
          <cell r="O521">
            <v>0</v>
          </cell>
          <cell r="P521">
            <v>0</v>
          </cell>
        </row>
        <row r="522">
          <cell r="L522" t="str">
            <v>E_02S00012672</v>
          </cell>
          <cell r="M522">
            <v>1689973.0999999999</v>
          </cell>
          <cell r="N522">
            <v>1684498.7300000002</v>
          </cell>
          <cell r="O522">
            <v>0</v>
          </cell>
          <cell r="P522">
            <v>0</v>
          </cell>
        </row>
        <row r="523">
          <cell r="L523" t="str">
            <v>E_02CPG030_13</v>
          </cell>
          <cell r="M523">
            <v>23095844.890000001</v>
          </cell>
          <cell r="N523">
            <v>22215034.667627502</v>
          </cell>
          <cell r="O523">
            <v>0</v>
          </cell>
          <cell r="P523">
            <v>0</v>
          </cell>
        </row>
        <row r="524">
          <cell r="L524" t="str">
            <v>E_02PF0038_13</v>
          </cell>
          <cell r="M524">
            <v>19207362.899999999</v>
          </cell>
          <cell r="N524">
            <v>17613735.879999999</v>
          </cell>
          <cell r="O524">
            <v>0</v>
          </cell>
          <cell r="P524">
            <v>0</v>
          </cell>
        </row>
        <row r="525">
          <cell r="L525" t="str">
            <v>E_02S00012154</v>
          </cell>
          <cell r="M525">
            <v>5269887.5600000005</v>
          </cell>
          <cell r="N525">
            <v>5662673.0200000005</v>
          </cell>
          <cell r="O525">
            <v>0</v>
          </cell>
          <cell r="P525">
            <v>0</v>
          </cell>
        </row>
        <row r="526">
          <cell r="L526" t="str">
            <v>E_02S00012157</v>
          </cell>
          <cell r="M526">
            <v>2680375.5500000003</v>
          </cell>
          <cell r="N526">
            <v>2443961.17</v>
          </cell>
          <cell r="O526">
            <v>0</v>
          </cell>
          <cell r="P526">
            <v>0</v>
          </cell>
        </row>
        <row r="527">
          <cell r="L527" t="str">
            <v>E_02S00012190</v>
          </cell>
          <cell r="M527">
            <v>0</v>
          </cell>
          <cell r="N527">
            <v>26045.79</v>
          </cell>
          <cell r="O527">
            <v>0</v>
          </cell>
          <cell r="P527">
            <v>0</v>
          </cell>
        </row>
        <row r="528">
          <cell r="L528" t="str">
            <v>E_02S00012193</v>
          </cell>
          <cell r="M528">
            <v>2056829.08</v>
          </cell>
          <cell r="N528">
            <v>1273166.6800000002</v>
          </cell>
          <cell r="O528">
            <v>0</v>
          </cell>
          <cell r="P528">
            <v>0</v>
          </cell>
        </row>
        <row r="529">
          <cell r="L529" t="str">
            <v>E_02S00012194</v>
          </cell>
          <cell r="M529">
            <v>7294838.9500000002</v>
          </cell>
          <cell r="N529">
            <v>7047665.8499999996</v>
          </cell>
          <cell r="O529">
            <v>0</v>
          </cell>
          <cell r="P529">
            <v>0</v>
          </cell>
        </row>
        <row r="530">
          <cell r="L530" t="str">
            <v>E_02S00012195</v>
          </cell>
          <cell r="M530">
            <v>1495483.7600000002</v>
          </cell>
          <cell r="N530">
            <v>839276.37</v>
          </cell>
          <cell r="O530">
            <v>0</v>
          </cell>
          <cell r="P530">
            <v>0</v>
          </cell>
        </row>
        <row r="531">
          <cell r="L531" t="str">
            <v>E_02S00012215</v>
          </cell>
          <cell r="M531">
            <v>409948</v>
          </cell>
          <cell r="N531">
            <v>320947</v>
          </cell>
          <cell r="O531">
            <v>0</v>
          </cell>
          <cell r="P531">
            <v>0</v>
          </cell>
        </row>
        <row r="532">
          <cell r="L532" t="str">
            <v>E_02PF0039_13</v>
          </cell>
          <cell r="M532">
            <v>3888481.9899999998</v>
          </cell>
          <cell r="N532">
            <v>4601298.7876275014</v>
          </cell>
          <cell r="O532">
            <v>0</v>
          </cell>
          <cell r="P532">
            <v>0</v>
          </cell>
        </row>
        <row r="533">
          <cell r="L533" t="str">
            <v>E_02S00012150</v>
          </cell>
          <cell r="M533">
            <v>46765.46</v>
          </cell>
          <cell r="N533">
            <v>76665.209999999992</v>
          </cell>
          <cell r="O533">
            <v>0</v>
          </cell>
          <cell r="P533">
            <v>0</v>
          </cell>
        </row>
        <row r="534">
          <cell r="L534" t="str">
            <v>E_02S00012191</v>
          </cell>
          <cell r="M534">
            <v>125784.47</v>
          </cell>
          <cell r="N534">
            <v>50508.09</v>
          </cell>
          <cell r="O534">
            <v>0</v>
          </cell>
          <cell r="P534">
            <v>0</v>
          </cell>
        </row>
        <row r="535">
          <cell r="L535" t="str">
            <v>E_02S00012192</v>
          </cell>
          <cell r="M535">
            <v>160733.96000000002</v>
          </cell>
          <cell r="N535">
            <v>111427.40000000001</v>
          </cell>
          <cell r="O535">
            <v>0</v>
          </cell>
          <cell r="P535">
            <v>0</v>
          </cell>
        </row>
        <row r="536">
          <cell r="L536" t="str">
            <v>E_02S00012230</v>
          </cell>
          <cell r="M536">
            <v>3535198.1</v>
          </cell>
          <cell r="N536">
            <v>3425121.67</v>
          </cell>
          <cell r="O536">
            <v>0</v>
          </cell>
          <cell r="P536">
            <v>0</v>
          </cell>
        </row>
        <row r="537">
          <cell r="L537" t="str">
            <v>E_02S00012231</v>
          </cell>
          <cell r="M537">
            <v>20000</v>
          </cell>
          <cell r="N537">
            <v>35000</v>
          </cell>
          <cell r="O537">
            <v>0</v>
          </cell>
          <cell r="P537">
            <v>0</v>
          </cell>
        </row>
        <row r="538">
          <cell r="L538" t="str">
            <v>E_02S00012198</v>
          </cell>
          <cell r="M538">
            <v>0</v>
          </cell>
          <cell r="N538">
            <v>902576.41762749979</v>
          </cell>
          <cell r="O538">
            <v>0</v>
          </cell>
          <cell r="P538">
            <v>0</v>
          </cell>
        </row>
        <row r="539">
          <cell r="L539" t="str">
            <v>E_02CPC011_13</v>
          </cell>
          <cell r="M539">
            <v>239021.08000000002</v>
          </cell>
          <cell r="N539">
            <v>0</v>
          </cell>
          <cell r="O539">
            <v>0</v>
          </cell>
          <cell r="P539">
            <v>0</v>
          </cell>
        </row>
        <row r="540">
          <cell r="L540" t="str">
            <v>E_02CPG025_13</v>
          </cell>
          <cell r="M540">
            <v>239021.08000000002</v>
          </cell>
          <cell r="N540">
            <v>0</v>
          </cell>
          <cell r="O540">
            <v>0</v>
          </cell>
          <cell r="P540">
            <v>0</v>
          </cell>
        </row>
        <row r="541">
          <cell r="L541" t="str">
            <v>E_02PF0073_13</v>
          </cell>
          <cell r="M541">
            <v>239021.08000000002</v>
          </cell>
          <cell r="N541">
            <v>0</v>
          </cell>
          <cell r="O541">
            <v>0</v>
          </cell>
          <cell r="P541">
            <v>0</v>
          </cell>
        </row>
        <row r="542">
          <cell r="L542" t="str">
            <v>E_02S00033418</v>
          </cell>
          <cell r="M542">
            <v>239021.08000000002</v>
          </cell>
          <cell r="N542">
            <v>0</v>
          </cell>
          <cell r="O542">
            <v>0</v>
          </cell>
          <cell r="P542">
            <v>0</v>
          </cell>
        </row>
        <row r="543">
          <cell r="L543" t="str">
            <v>E_02PFOLDX_13</v>
          </cell>
          <cell r="M543">
            <v>-23.85</v>
          </cell>
          <cell r="N543">
            <v>91.949999999767158</v>
          </cell>
          <cell r="O543">
            <v>0</v>
          </cell>
          <cell r="P543">
            <v>0</v>
          </cell>
        </row>
        <row r="544">
          <cell r="L544" t="str">
            <v>E_02S00012510</v>
          </cell>
          <cell r="M544">
            <v>0</v>
          </cell>
          <cell r="N544">
            <v>-2.3283064365386999E-10</v>
          </cell>
          <cell r="O544">
            <v>0</v>
          </cell>
          <cell r="P544">
            <v>0</v>
          </cell>
        </row>
        <row r="545">
          <cell r="L545" t="str">
            <v>E_02S00012640</v>
          </cell>
          <cell r="M545">
            <v>-23.85</v>
          </cell>
          <cell r="N545">
            <v>91.949999999999989</v>
          </cell>
          <cell r="O545">
            <v>0</v>
          </cell>
          <cell r="P545">
            <v>0</v>
          </cell>
        </row>
        <row r="546">
          <cell r="L546" t="str">
            <v>E_02PMT_2013</v>
          </cell>
          <cell r="M546">
            <v>1940502839.9199996</v>
          </cell>
          <cell r="N546">
            <v>1990927785.357465</v>
          </cell>
          <cell r="O546">
            <v>0</v>
          </cell>
          <cell r="P546">
            <v>0</v>
          </cell>
        </row>
      </sheetData>
      <sheetData sheetId="11">
        <row r="8">
          <cell r="R8" t="b">
            <v>1</v>
          </cell>
          <cell r="S8" t="b">
            <v>1</v>
          </cell>
          <cell r="T8" t="b">
            <v>1</v>
          </cell>
          <cell r="U8" t="b">
            <v>1</v>
          </cell>
          <cell r="V8" t="b">
            <v>1</v>
          </cell>
          <cell r="W8" t="b">
            <v>1</v>
          </cell>
          <cell r="X8" t="b">
            <v>1</v>
          </cell>
          <cell r="Y8" t="b">
            <v>1</v>
          </cell>
          <cell r="Z8" t="b">
            <v>1</v>
          </cell>
          <cell r="AA8" t="b">
            <v>1</v>
          </cell>
          <cell r="AB8" t="b">
            <v>1</v>
          </cell>
          <cell r="AC8" t="b">
            <v>1</v>
          </cell>
          <cell r="AD8" t="b">
            <v>1</v>
          </cell>
          <cell r="AE8" t="b">
            <v>1</v>
          </cell>
          <cell r="AF8" t="b">
            <v>1</v>
          </cell>
          <cell r="AG8" t="b">
            <v>1</v>
          </cell>
          <cell r="AH8" t="b">
            <v>1</v>
          </cell>
          <cell r="AI8" t="b">
            <v>1</v>
          </cell>
          <cell r="AJ8" t="b">
            <v>1</v>
          </cell>
          <cell r="AK8" t="b">
            <v>1</v>
          </cell>
          <cell r="AL8" t="b">
            <v>1</v>
          </cell>
          <cell r="AM8" t="b">
            <v>1</v>
          </cell>
          <cell r="AN8" t="b">
            <v>1</v>
          </cell>
          <cell r="AO8" t="b">
            <v>1</v>
          </cell>
          <cell r="AP8" t="b">
            <v>0</v>
          </cell>
          <cell r="AQ8" t="b">
            <v>0</v>
          </cell>
          <cell r="AR8" t="b">
            <v>0</v>
          </cell>
          <cell r="AS8" t="b">
            <v>0</v>
          </cell>
          <cell r="AT8" t="b">
            <v>0</v>
          </cell>
          <cell r="AU8" t="b">
            <v>0</v>
          </cell>
          <cell r="AV8" t="b">
            <v>0</v>
          </cell>
          <cell r="AW8" t="b">
            <v>0</v>
          </cell>
          <cell r="AX8" t="b">
            <v>0</v>
          </cell>
          <cell r="AY8" t="b">
            <v>0</v>
          </cell>
          <cell r="AZ8" t="b">
            <v>0</v>
          </cell>
          <cell r="BA8" t="b">
            <v>0</v>
          </cell>
          <cell r="BB8" t="b">
            <v>0</v>
          </cell>
          <cell r="BC8" t="b">
            <v>0</v>
          </cell>
          <cell r="BD8" t="b">
            <v>0</v>
          </cell>
          <cell r="BE8" t="b">
            <v>0</v>
          </cell>
          <cell r="BF8" t="b">
            <v>0</v>
          </cell>
          <cell r="BG8" t="b">
            <v>0</v>
          </cell>
          <cell r="BH8" t="b">
            <v>0</v>
          </cell>
          <cell r="BI8" t="b">
            <v>0</v>
          </cell>
          <cell r="BJ8" t="b">
            <v>0</v>
          </cell>
          <cell r="BK8" t="b">
            <v>0</v>
          </cell>
          <cell r="BL8" t="b">
            <v>0</v>
          </cell>
          <cell r="BM8" t="b">
            <v>0</v>
          </cell>
        </row>
        <row r="9">
          <cell r="R9" t="str">
            <v>S1</v>
          </cell>
          <cell r="S9" t="str">
            <v>S1</v>
          </cell>
          <cell r="T9" t="str">
            <v>S1</v>
          </cell>
          <cell r="U9" t="str">
            <v>S1</v>
          </cell>
          <cell r="V9" t="str">
            <v>S1</v>
          </cell>
          <cell r="W9" t="str">
            <v>S1</v>
          </cell>
          <cell r="X9" t="str">
            <v>S1</v>
          </cell>
          <cell r="Y9" t="str">
            <v>S1</v>
          </cell>
          <cell r="Z9" t="str">
            <v>S1</v>
          </cell>
          <cell r="AA9" t="str">
            <v>S1</v>
          </cell>
          <cell r="AB9" t="str">
            <v>S1</v>
          </cell>
          <cell r="AC9" t="str">
            <v>S1</v>
          </cell>
          <cell r="AD9" t="str">
            <v>S2</v>
          </cell>
          <cell r="AE9" t="str">
            <v>S2</v>
          </cell>
          <cell r="AF9" t="str">
            <v>S2</v>
          </cell>
          <cell r="AG9" t="str">
            <v>S2</v>
          </cell>
          <cell r="AH9" t="str">
            <v>S2</v>
          </cell>
          <cell r="AI9" t="str">
            <v>S2</v>
          </cell>
          <cell r="AJ9" t="str">
            <v>S2</v>
          </cell>
          <cell r="AK9" t="str">
            <v>S2</v>
          </cell>
          <cell r="AL9" t="str">
            <v>S2</v>
          </cell>
          <cell r="AM9" t="str">
            <v>S2</v>
          </cell>
          <cell r="AN9" t="str">
            <v>S2</v>
          </cell>
          <cell r="AO9" t="str">
            <v>S2</v>
          </cell>
          <cell r="AP9" t="str">
            <v>S3</v>
          </cell>
          <cell r="AQ9" t="str">
            <v>S3</v>
          </cell>
          <cell r="AR9" t="str">
            <v>S3</v>
          </cell>
          <cell r="AS9" t="str">
            <v>S3</v>
          </cell>
          <cell r="AT9" t="str">
            <v>S3</v>
          </cell>
          <cell r="AU9" t="str">
            <v>S3</v>
          </cell>
          <cell r="AV9" t="str">
            <v>S3</v>
          </cell>
          <cell r="AW9" t="str">
            <v>S3</v>
          </cell>
          <cell r="AX9" t="str">
            <v>S3</v>
          </cell>
          <cell r="AY9" t="str">
            <v>S3</v>
          </cell>
          <cell r="AZ9" t="str">
            <v>S3</v>
          </cell>
          <cell r="BA9" t="str">
            <v>S3</v>
          </cell>
          <cell r="BB9" t="str">
            <v>S4</v>
          </cell>
          <cell r="BC9" t="str">
            <v>S4</v>
          </cell>
          <cell r="BD9" t="str">
            <v>S4</v>
          </cell>
          <cell r="BE9" t="str">
            <v>S4</v>
          </cell>
          <cell r="BF9" t="str">
            <v>S4</v>
          </cell>
          <cell r="BG9" t="str">
            <v>S4</v>
          </cell>
          <cell r="BH9" t="str">
            <v>S4</v>
          </cell>
          <cell r="BI9" t="str">
            <v>S4</v>
          </cell>
          <cell r="BJ9" t="str">
            <v>S4</v>
          </cell>
          <cell r="BK9" t="str">
            <v>S4</v>
          </cell>
          <cell r="BL9" t="str">
            <v>S4</v>
          </cell>
          <cell r="BM9" t="str">
            <v>S4</v>
          </cell>
        </row>
        <row r="20">
          <cell r="L20" t="str">
            <v>MRSCPC002_13</v>
          </cell>
          <cell r="M20">
            <v>-170735.4</v>
          </cell>
          <cell r="N20">
            <v>-387016.55000000005</v>
          </cell>
          <cell r="O20">
            <v>0</v>
          </cell>
          <cell r="P20">
            <v>0</v>
          </cell>
        </row>
        <row r="21">
          <cell r="L21" t="str">
            <v>MRSCPG018_13</v>
          </cell>
          <cell r="M21">
            <v>-170735.4</v>
          </cell>
          <cell r="N21">
            <v>-387016.55000000005</v>
          </cell>
          <cell r="O21">
            <v>0</v>
          </cell>
          <cell r="P21">
            <v>0</v>
          </cell>
        </row>
        <row r="22">
          <cell r="L22" t="str">
            <v>MRSPF0044_13</v>
          </cell>
          <cell r="M22">
            <v>-170735.4</v>
          </cell>
          <cell r="N22">
            <v>-387016.55000000005</v>
          </cell>
          <cell r="O22">
            <v>0</v>
          </cell>
          <cell r="P22">
            <v>0</v>
          </cell>
        </row>
        <row r="23">
          <cell r="L23" t="str">
            <v>MRSS00052100</v>
          </cell>
          <cell r="M23">
            <v>-170735.4</v>
          </cell>
          <cell r="N23">
            <v>-387016.55000000005</v>
          </cell>
          <cell r="O23">
            <v>0</v>
          </cell>
          <cell r="P23">
            <v>0</v>
          </cell>
        </row>
        <row r="24">
          <cell r="L24" t="str">
            <v>MRSCPC005_13</v>
          </cell>
          <cell r="M24">
            <v>-1470896.52</v>
          </cell>
          <cell r="N24">
            <v>-268680.04000000004</v>
          </cell>
          <cell r="O24">
            <v>0</v>
          </cell>
          <cell r="P24">
            <v>0</v>
          </cell>
        </row>
        <row r="25">
          <cell r="L25" t="str">
            <v>MRSCPG020_13</v>
          </cell>
          <cell r="M25">
            <v>-123.84</v>
          </cell>
          <cell r="N25">
            <v>-91751.57</v>
          </cell>
          <cell r="O25">
            <v>0</v>
          </cell>
          <cell r="P25">
            <v>0</v>
          </cell>
        </row>
        <row r="26">
          <cell r="L26" t="str">
            <v>MRSPF0042_13</v>
          </cell>
          <cell r="M26">
            <v>-123.84</v>
          </cell>
          <cell r="N26">
            <v>-91751.57</v>
          </cell>
          <cell r="O26">
            <v>0</v>
          </cell>
          <cell r="P26">
            <v>0</v>
          </cell>
        </row>
        <row r="27">
          <cell r="L27" t="str">
            <v>MRSS00021047</v>
          </cell>
          <cell r="M27">
            <v>0</v>
          </cell>
          <cell r="N27">
            <v>-91640</v>
          </cell>
          <cell r="O27">
            <v>0</v>
          </cell>
          <cell r="P27">
            <v>0</v>
          </cell>
        </row>
        <row r="28">
          <cell r="L28" t="str">
            <v>MRSS00021049</v>
          </cell>
          <cell r="M28">
            <v>-123.84</v>
          </cell>
          <cell r="N28">
            <v>-111.57</v>
          </cell>
          <cell r="O28">
            <v>0</v>
          </cell>
          <cell r="P28">
            <v>0</v>
          </cell>
        </row>
        <row r="29">
          <cell r="L29" t="str">
            <v>MRSCPG023_13</v>
          </cell>
          <cell r="M29">
            <v>-1470772.6800000002</v>
          </cell>
          <cell r="N29">
            <v>-176928.47</v>
          </cell>
          <cell r="O29">
            <v>0</v>
          </cell>
          <cell r="P29">
            <v>0</v>
          </cell>
        </row>
        <row r="30">
          <cell r="L30" t="str">
            <v>MRSPF0010_13</v>
          </cell>
          <cell r="M30">
            <v>-1470772.6800000002</v>
          </cell>
          <cell r="N30">
            <v>-176928.47</v>
          </cell>
          <cell r="O30">
            <v>0</v>
          </cell>
          <cell r="P30">
            <v>0</v>
          </cell>
        </row>
        <row r="31">
          <cell r="L31" t="str">
            <v>MRSS00000000</v>
          </cell>
          <cell r="M31">
            <v>-1090366.03</v>
          </cell>
          <cell r="N31">
            <v>0</v>
          </cell>
          <cell r="O31">
            <v>0</v>
          </cell>
          <cell r="P31">
            <v>0</v>
          </cell>
        </row>
        <row r="32">
          <cell r="L32" t="str">
            <v>MRSS00000395</v>
          </cell>
          <cell r="M32">
            <v>-16098.1</v>
          </cell>
          <cell r="N32">
            <v>-15864.470000000001</v>
          </cell>
          <cell r="O32">
            <v>0</v>
          </cell>
          <cell r="P32">
            <v>0</v>
          </cell>
        </row>
        <row r="33">
          <cell r="L33" t="str">
            <v>MRSS00099750</v>
          </cell>
          <cell r="M33">
            <v>-284303.55</v>
          </cell>
          <cell r="N33">
            <v>-161064</v>
          </cell>
          <cell r="O33">
            <v>0</v>
          </cell>
          <cell r="P33">
            <v>0</v>
          </cell>
        </row>
        <row r="34">
          <cell r="L34" t="str">
            <v>MRSS00076200</v>
          </cell>
          <cell r="M34">
            <v>-80005</v>
          </cell>
          <cell r="N34">
            <v>0</v>
          </cell>
          <cell r="O34">
            <v>0</v>
          </cell>
          <cell r="P34">
            <v>0</v>
          </cell>
        </row>
        <row r="35">
          <cell r="L35" t="str">
            <v>MRSCPC007_13</v>
          </cell>
          <cell r="M35">
            <v>-536.36</v>
          </cell>
          <cell r="N35">
            <v>-486.8</v>
          </cell>
          <cell r="O35">
            <v>0</v>
          </cell>
          <cell r="P35">
            <v>0</v>
          </cell>
        </row>
        <row r="36">
          <cell r="L36" t="str">
            <v>MRSCPG003_13</v>
          </cell>
          <cell r="M36">
            <v>-536.36</v>
          </cell>
          <cell r="N36">
            <v>-486.8</v>
          </cell>
          <cell r="O36">
            <v>0</v>
          </cell>
          <cell r="P36">
            <v>0</v>
          </cell>
        </row>
        <row r="37">
          <cell r="L37" t="str">
            <v>MRSPF0068_13</v>
          </cell>
          <cell r="M37">
            <v>0</v>
          </cell>
          <cell r="N37">
            <v>-24</v>
          </cell>
          <cell r="O37">
            <v>0</v>
          </cell>
          <cell r="P37">
            <v>0</v>
          </cell>
        </row>
        <row r="38">
          <cell r="L38" t="str">
            <v>MRSS00033053</v>
          </cell>
          <cell r="M38">
            <v>0</v>
          </cell>
          <cell r="N38">
            <v>-24</v>
          </cell>
          <cell r="O38">
            <v>0</v>
          </cell>
          <cell r="P38">
            <v>0</v>
          </cell>
        </row>
        <row r="39">
          <cell r="L39" t="str">
            <v>MRSPF0069_13</v>
          </cell>
          <cell r="M39">
            <v>-536.36</v>
          </cell>
          <cell r="N39">
            <v>-462.8</v>
          </cell>
          <cell r="O39">
            <v>0</v>
          </cell>
          <cell r="P39">
            <v>0</v>
          </cell>
        </row>
        <row r="40">
          <cell r="L40" t="str">
            <v>MRSS00033410</v>
          </cell>
          <cell r="M40">
            <v>0</v>
          </cell>
          <cell r="N40">
            <v>0</v>
          </cell>
          <cell r="O40">
            <v>0</v>
          </cell>
          <cell r="P40">
            <v>0</v>
          </cell>
        </row>
        <row r="41">
          <cell r="L41" t="str">
            <v>MRSS00033412</v>
          </cell>
          <cell r="M41">
            <v>-536.36</v>
          </cell>
          <cell r="N41">
            <v>-462.8</v>
          </cell>
          <cell r="O41">
            <v>0</v>
          </cell>
          <cell r="P41">
            <v>0</v>
          </cell>
        </row>
        <row r="42">
          <cell r="L42" t="str">
            <v>MRSCPC008_13</v>
          </cell>
          <cell r="M42">
            <v>-1150991.56</v>
          </cell>
          <cell r="N42">
            <v>-1157998.67</v>
          </cell>
          <cell r="O42">
            <v>0</v>
          </cell>
          <cell r="P42">
            <v>0</v>
          </cell>
        </row>
        <row r="43">
          <cell r="L43" t="str">
            <v>MRSCPG001_13</v>
          </cell>
          <cell r="M43">
            <v>-129405.62</v>
          </cell>
          <cell r="N43">
            <v>-62784.169999999984</v>
          </cell>
          <cell r="O43">
            <v>0</v>
          </cell>
          <cell r="P43">
            <v>0</v>
          </cell>
        </row>
        <row r="44">
          <cell r="L44" t="str">
            <v>MRSPF0040_13</v>
          </cell>
          <cell r="M44">
            <v>-104442.42</v>
          </cell>
          <cell r="N44">
            <v>0</v>
          </cell>
          <cell r="O44">
            <v>0</v>
          </cell>
          <cell r="P44">
            <v>0</v>
          </cell>
        </row>
        <row r="45">
          <cell r="L45" t="str">
            <v>MRSS00088888</v>
          </cell>
          <cell r="M45">
            <v>-104442.42</v>
          </cell>
          <cell r="N45">
            <v>0</v>
          </cell>
          <cell r="O45">
            <v>0</v>
          </cell>
          <cell r="P45">
            <v>0</v>
          </cell>
        </row>
        <row r="46">
          <cell r="L46" t="str">
            <v>MRSPF0057_13</v>
          </cell>
          <cell r="M46">
            <v>-402.1</v>
          </cell>
          <cell r="N46">
            <v>0</v>
          </cell>
          <cell r="O46">
            <v>0</v>
          </cell>
          <cell r="P46">
            <v>0</v>
          </cell>
        </row>
        <row r="47">
          <cell r="L47" t="str">
            <v>MRSS00099999</v>
          </cell>
          <cell r="M47">
            <v>-402.1</v>
          </cell>
          <cell r="N47">
            <v>0</v>
          </cell>
          <cell r="O47">
            <v>0</v>
          </cell>
          <cell r="P47">
            <v>0</v>
          </cell>
        </row>
        <row r="48">
          <cell r="L48" t="str">
            <v>MRSPF0077_13</v>
          </cell>
          <cell r="M48">
            <v>-1080.5</v>
          </cell>
          <cell r="N48">
            <v>-7165.8100000000013</v>
          </cell>
          <cell r="O48">
            <v>0</v>
          </cell>
          <cell r="P48">
            <v>0</v>
          </cell>
        </row>
        <row r="49">
          <cell r="L49" t="str">
            <v>MRSS00013022</v>
          </cell>
          <cell r="M49">
            <v>-154.92999999999975</v>
          </cell>
          <cell r="N49">
            <v>-6375.6100000000006</v>
          </cell>
          <cell r="O49">
            <v>0</v>
          </cell>
          <cell r="P49">
            <v>0</v>
          </cell>
        </row>
        <row r="50">
          <cell r="L50" t="str">
            <v>MRSS00013031</v>
          </cell>
          <cell r="M50">
            <v>-925.57</v>
          </cell>
          <cell r="N50">
            <v>-790.19999999999993</v>
          </cell>
          <cell r="O50">
            <v>0</v>
          </cell>
          <cell r="P50">
            <v>0</v>
          </cell>
        </row>
        <row r="51">
          <cell r="L51" t="str">
            <v>MRSPF0078_13</v>
          </cell>
          <cell r="M51">
            <v>1.0004441719502211E-11</v>
          </cell>
          <cell r="N51">
            <v>-1.0004441719502211E-11</v>
          </cell>
          <cell r="O51">
            <v>0</v>
          </cell>
          <cell r="P51">
            <v>0</v>
          </cell>
        </row>
        <row r="52">
          <cell r="L52" t="str">
            <v>MRSS00012504</v>
          </cell>
          <cell r="M52">
            <v>1.0004441719502211E-11</v>
          </cell>
          <cell r="N52">
            <v>-1.0004441719502211E-11</v>
          </cell>
          <cell r="O52">
            <v>0</v>
          </cell>
          <cell r="P52">
            <v>0</v>
          </cell>
        </row>
        <row r="53">
          <cell r="L53" t="str">
            <v>MRSPF0081_13</v>
          </cell>
          <cell r="M53">
            <v>-14291.59</v>
          </cell>
          <cell r="N53">
            <v>-23980.219999999998</v>
          </cell>
          <cell r="O53">
            <v>0</v>
          </cell>
          <cell r="P53">
            <v>0</v>
          </cell>
        </row>
        <row r="54">
          <cell r="L54" t="str">
            <v>MRSS00012501</v>
          </cell>
          <cell r="M54">
            <v>-1252.9000000000001</v>
          </cell>
          <cell r="N54">
            <v>-9397.1899999999987</v>
          </cell>
          <cell r="O54">
            <v>0</v>
          </cell>
          <cell r="P54">
            <v>0</v>
          </cell>
        </row>
        <row r="55">
          <cell r="L55" t="str">
            <v>MRSS00012511</v>
          </cell>
          <cell r="M55">
            <v>-6786.99</v>
          </cell>
          <cell r="N55">
            <v>-4227.4500000000007</v>
          </cell>
          <cell r="O55">
            <v>0</v>
          </cell>
          <cell r="P55">
            <v>0</v>
          </cell>
        </row>
        <row r="56">
          <cell r="L56" t="str">
            <v>MRSS00012521</v>
          </cell>
          <cell r="M56">
            <v>-267.33</v>
          </cell>
          <cell r="N56">
            <v>-3927.4</v>
          </cell>
          <cell r="O56">
            <v>0</v>
          </cell>
          <cell r="P56">
            <v>0</v>
          </cell>
        </row>
        <row r="57">
          <cell r="L57" t="str">
            <v>MRSS00012531</v>
          </cell>
          <cell r="M57">
            <v>-5984.37</v>
          </cell>
          <cell r="N57">
            <v>-6428.1799999999994</v>
          </cell>
          <cell r="O57">
            <v>0</v>
          </cell>
          <cell r="P57">
            <v>0</v>
          </cell>
        </row>
        <row r="58">
          <cell r="L58" t="str">
            <v>MRSPF0082_13</v>
          </cell>
          <cell r="M58">
            <v>-9189.01</v>
          </cell>
          <cell r="N58">
            <v>-30731.649999999998</v>
          </cell>
          <cell r="O58">
            <v>0</v>
          </cell>
          <cell r="P58">
            <v>0</v>
          </cell>
        </row>
        <row r="59">
          <cell r="L59" t="str">
            <v>MRSS00012642</v>
          </cell>
          <cell r="M59">
            <v>0</v>
          </cell>
          <cell r="N59">
            <v>-87.5</v>
          </cell>
          <cell r="O59">
            <v>0</v>
          </cell>
          <cell r="P59">
            <v>0</v>
          </cell>
        </row>
        <row r="60">
          <cell r="L60" t="str">
            <v>MRSS00012643</v>
          </cell>
          <cell r="M60">
            <v>-8981.41</v>
          </cell>
          <cell r="N60">
            <v>-28505.119999999984</v>
          </cell>
          <cell r="O60">
            <v>0</v>
          </cell>
          <cell r="P60">
            <v>0</v>
          </cell>
        </row>
        <row r="61">
          <cell r="L61" t="str">
            <v>MRSS00012645</v>
          </cell>
          <cell r="M61">
            <v>0</v>
          </cell>
          <cell r="N61">
            <v>-21.000000000000004</v>
          </cell>
          <cell r="O61">
            <v>0</v>
          </cell>
          <cell r="P61">
            <v>0</v>
          </cell>
        </row>
        <row r="62">
          <cell r="L62" t="str">
            <v>MRSS00012651</v>
          </cell>
          <cell r="M62">
            <v>0</v>
          </cell>
          <cell r="N62">
            <v>-76.83</v>
          </cell>
          <cell r="O62">
            <v>0</v>
          </cell>
          <cell r="P62">
            <v>0</v>
          </cell>
        </row>
        <row r="63">
          <cell r="L63" t="str">
            <v>MRSS00012656</v>
          </cell>
          <cell r="M63">
            <v>-207.6</v>
          </cell>
          <cell r="N63">
            <v>-2041.2</v>
          </cell>
          <cell r="O63">
            <v>0</v>
          </cell>
          <cell r="P63">
            <v>0</v>
          </cell>
        </row>
        <row r="64">
          <cell r="L64" t="str">
            <v>MRSPF0090_13</v>
          </cell>
          <cell r="M64">
            <v>0</v>
          </cell>
          <cell r="N64">
            <v>-577.1</v>
          </cell>
          <cell r="O64">
            <v>0</v>
          </cell>
          <cell r="P64">
            <v>0</v>
          </cell>
        </row>
        <row r="65">
          <cell r="L65" t="str">
            <v>MRSS00012503</v>
          </cell>
          <cell r="M65">
            <v>0</v>
          </cell>
          <cell r="N65">
            <v>-577.1</v>
          </cell>
          <cell r="O65">
            <v>0</v>
          </cell>
          <cell r="P65">
            <v>0</v>
          </cell>
        </row>
        <row r="66">
          <cell r="L66" t="str">
            <v>MRSPF0096_13</v>
          </cell>
          <cell r="M66">
            <v>0</v>
          </cell>
          <cell r="N66">
            <v>-329.39</v>
          </cell>
          <cell r="O66">
            <v>0</v>
          </cell>
          <cell r="P66">
            <v>0</v>
          </cell>
        </row>
        <row r="67">
          <cell r="L67" t="str">
            <v>MRSS00013023</v>
          </cell>
          <cell r="M67">
            <v>0</v>
          </cell>
          <cell r="N67">
            <v>-329.39</v>
          </cell>
          <cell r="O67">
            <v>0</v>
          </cell>
          <cell r="P67">
            <v>0</v>
          </cell>
        </row>
        <row r="68">
          <cell r="L68" t="str">
            <v>MRSCPG002_13</v>
          </cell>
          <cell r="M68">
            <v>-5049.7199999999993</v>
          </cell>
          <cell r="N68">
            <v>-4808.0200000000114</v>
          </cell>
          <cell r="O68">
            <v>0</v>
          </cell>
          <cell r="P68">
            <v>0</v>
          </cell>
        </row>
        <row r="69">
          <cell r="L69" t="str">
            <v>MRSPF0001_13</v>
          </cell>
          <cell r="M69">
            <v>763.28</v>
          </cell>
          <cell r="N69">
            <v>-9.5496943686157465E-12</v>
          </cell>
          <cell r="O69">
            <v>0</v>
          </cell>
          <cell r="P69">
            <v>0</v>
          </cell>
        </row>
        <row r="70">
          <cell r="L70" t="str">
            <v>MRSS00012560</v>
          </cell>
          <cell r="M70">
            <v>479.97</v>
          </cell>
          <cell r="N70">
            <v>0</v>
          </cell>
          <cell r="O70">
            <v>0</v>
          </cell>
          <cell r="P70">
            <v>0</v>
          </cell>
        </row>
        <row r="71">
          <cell r="L71" t="str">
            <v>MRSS00012580</v>
          </cell>
          <cell r="M71">
            <v>283.31</v>
          </cell>
          <cell r="N71">
            <v>0</v>
          </cell>
          <cell r="O71">
            <v>0</v>
          </cell>
          <cell r="P71">
            <v>0</v>
          </cell>
        </row>
        <row r="72">
          <cell r="L72" t="str">
            <v>MRSPF0076_13</v>
          </cell>
          <cell r="M72">
            <v>-5813</v>
          </cell>
          <cell r="N72">
            <v>-4808.0200000000004</v>
          </cell>
          <cell r="O72">
            <v>0</v>
          </cell>
          <cell r="P72">
            <v>0</v>
          </cell>
        </row>
        <row r="73">
          <cell r="L73" t="str">
            <v>MRSS00012587</v>
          </cell>
          <cell r="M73">
            <v>-788.76</v>
          </cell>
          <cell r="N73">
            <v>0</v>
          </cell>
          <cell r="O73">
            <v>0</v>
          </cell>
          <cell r="P73">
            <v>0</v>
          </cell>
        </row>
        <row r="74">
          <cell r="L74" t="str">
            <v>MRSS00012589</v>
          </cell>
          <cell r="M74">
            <v>-5024.24</v>
          </cell>
          <cell r="N74">
            <v>-4808.0200000000004</v>
          </cell>
          <cell r="O74">
            <v>0</v>
          </cell>
          <cell r="P74">
            <v>0</v>
          </cell>
        </row>
        <row r="75">
          <cell r="L75" t="str">
            <v>MRSCPG010_13</v>
          </cell>
          <cell r="M75">
            <v>-987382.55999999994</v>
          </cell>
          <cell r="N75">
            <v>-882814.47999999986</v>
          </cell>
          <cell r="O75">
            <v>0</v>
          </cell>
          <cell r="P75">
            <v>0</v>
          </cell>
        </row>
        <row r="76">
          <cell r="L76" t="str">
            <v>MRSPF0008_13</v>
          </cell>
          <cell r="M76">
            <v>-987382.55999999994</v>
          </cell>
          <cell r="N76">
            <v>-882814.47999999986</v>
          </cell>
          <cell r="O76">
            <v>0</v>
          </cell>
          <cell r="P76">
            <v>0</v>
          </cell>
        </row>
        <row r="77">
          <cell r="L77" t="str">
            <v>MRSS00012153</v>
          </cell>
          <cell r="M77">
            <v>-17.350000000000023</v>
          </cell>
          <cell r="N77">
            <v>-669.50000000000011</v>
          </cell>
          <cell r="O77">
            <v>0</v>
          </cell>
          <cell r="P77">
            <v>0</v>
          </cell>
        </row>
        <row r="78">
          <cell r="L78" t="str">
            <v>MRSS00012600</v>
          </cell>
          <cell r="M78">
            <v>-941.62999999999988</v>
          </cell>
          <cell r="N78">
            <v>-1117.1399999999999</v>
          </cell>
          <cell r="O78">
            <v>0</v>
          </cell>
          <cell r="P78">
            <v>0</v>
          </cell>
        </row>
        <row r="79">
          <cell r="L79" t="str">
            <v>MRSS00012610</v>
          </cell>
          <cell r="M79">
            <v>17485.47</v>
          </cell>
          <cell r="N79">
            <v>-33054.720000000001</v>
          </cell>
          <cell r="O79">
            <v>0</v>
          </cell>
          <cell r="P79">
            <v>0</v>
          </cell>
        </row>
        <row r="80">
          <cell r="L80" t="str">
            <v>MRSS00012612</v>
          </cell>
          <cell r="M80">
            <v>-365188.85</v>
          </cell>
          <cell r="N80">
            <v>-174467.25999999998</v>
          </cell>
          <cell r="O80">
            <v>0</v>
          </cell>
          <cell r="P80">
            <v>0</v>
          </cell>
        </row>
        <row r="81">
          <cell r="L81" t="str">
            <v>MRSS00012613</v>
          </cell>
          <cell r="M81">
            <v>-4962.5499999999993</v>
          </cell>
          <cell r="N81">
            <v>-234838.48</v>
          </cell>
          <cell r="O81">
            <v>0</v>
          </cell>
          <cell r="P81">
            <v>0</v>
          </cell>
        </row>
        <row r="82">
          <cell r="L82" t="str">
            <v>MRSS00012620</v>
          </cell>
          <cell r="M82">
            <v>-1652.35</v>
          </cell>
          <cell r="N82">
            <v>-1979.1000000000001</v>
          </cell>
          <cell r="O82">
            <v>0</v>
          </cell>
          <cell r="P82">
            <v>0</v>
          </cell>
        </row>
        <row r="83">
          <cell r="L83" t="str">
            <v>MRSS00012629</v>
          </cell>
          <cell r="M83">
            <v>-40713.94</v>
          </cell>
          <cell r="N83">
            <v>-137821.20000000001</v>
          </cell>
          <cell r="O83">
            <v>0</v>
          </cell>
          <cell r="P83">
            <v>0</v>
          </cell>
        </row>
        <row r="84">
          <cell r="L84" t="str">
            <v>MRSS00012630</v>
          </cell>
          <cell r="M84">
            <v>0</v>
          </cell>
          <cell r="N84">
            <v>-9033.1200000000008</v>
          </cell>
          <cell r="O84">
            <v>0</v>
          </cell>
          <cell r="P84">
            <v>0</v>
          </cell>
        </row>
        <row r="85">
          <cell r="L85" t="str">
            <v>MRSS00012633</v>
          </cell>
          <cell r="M85">
            <v>-581034.18000000005</v>
          </cell>
          <cell r="N85">
            <v>-281716.87</v>
          </cell>
          <cell r="O85">
            <v>0</v>
          </cell>
          <cell r="P85">
            <v>0</v>
          </cell>
        </row>
        <row r="86">
          <cell r="L86" t="str">
            <v>MRSS00012683</v>
          </cell>
          <cell r="M86">
            <v>-10357.18</v>
          </cell>
          <cell r="N86">
            <v>-8117.09</v>
          </cell>
          <cell r="O86">
            <v>0</v>
          </cell>
          <cell r="P86">
            <v>0</v>
          </cell>
        </row>
        <row r="87">
          <cell r="L87" t="str">
            <v>MRSCPG013_13</v>
          </cell>
          <cell r="M87">
            <v>-29153.66</v>
          </cell>
          <cell r="N87">
            <v>-207592.00000000003</v>
          </cell>
          <cell r="O87">
            <v>0</v>
          </cell>
          <cell r="P87">
            <v>0</v>
          </cell>
        </row>
        <row r="88">
          <cell r="L88" t="str">
            <v>MRSPF0030_13</v>
          </cell>
          <cell r="M88">
            <v>-29153.66</v>
          </cell>
          <cell r="N88">
            <v>-207592.00000000003</v>
          </cell>
          <cell r="O88">
            <v>0</v>
          </cell>
          <cell r="P88">
            <v>0</v>
          </cell>
        </row>
        <row r="89">
          <cell r="L89" t="str">
            <v>MRSS00012011</v>
          </cell>
          <cell r="M89">
            <v>-29153.66</v>
          </cell>
          <cell r="N89">
            <v>-207592.00000000003</v>
          </cell>
          <cell r="O89">
            <v>0</v>
          </cell>
          <cell r="P89">
            <v>0</v>
          </cell>
        </row>
        <row r="90">
          <cell r="L90" t="str">
            <v>MRSCPC009_13</v>
          </cell>
          <cell r="M90">
            <v>-2900781.8</v>
          </cell>
          <cell r="N90">
            <v>-4922828.75</v>
          </cell>
          <cell r="O90">
            <v>0</v>
          </cell>
          <cell r="P90">
            <v>0</v>
          </cell>
        </row>
        <row r="91">
          <cell r="L91" t="str">
            <v>MRSCPG012_13</v>
          </cell>
          <cell r="M91">
            <v>-9156.83</v>
          </cell>
          <cell r="N91">
            <v>-5000.6400000000003</v>
          </cell>
          <cell r="O91">
            <v>0</v>
          </cell>
          <cell r="P91">
            <v>0</v>
          </cell>
        </row>
        <row r="92">
          <cell r="L92" t="str">
            <v>MRSPF0051_13</v>
          </cell>
          <cell r="M92">
            <v>-9156.83</v>
          </cell>
          <cell r="N92">
            <v>-5000.6400000000003</v>
          </cell>
          <cell r="O92">
            <v>0</v>
          </cell>
          <cell r="P92">
            <v>0</v>
          </cell>
        </row>
        <row r="93">
          <cell r="L93" t="str">
            <v>MRSS00012672</v>
          </cell>
          <cell r="M93">
            <v>-9156.83</v>
          </cell>
          <cell r="N93">
            <v>-5000.6400000000003</v>
          </cell>
          <cell r="O93">
            <v>0</v>
          </cell>
          <cell r="P93">
            <v>0</v>
          </cell>
        </row>
        <row r="94">
          <cell r="L94" t="str">
            <v>MRSCPG029_13</v>
          </cell>
          <cell r="M94">
            <v>-2737257.42</v>
          </cell>
          <cell r="N94">
            <v>-4797228.96</v>
          </cell>
          <cell r="O94">
            <v>0</v>
          </cell>
          <cell r="P94">
            <v>0</v>
          </cell>
        </row>
        <row r="95">
          <cell r="L95" t="str">
            <v>MRSPF0058_13</v>
          </cell>
          <cell r="M95">
            <v>0</v>
          </cell>
          <cell r="N95">
            <v>-956660.36</v>
          </cell>
          <cell r="O95">
            <v>0</v>
          </cell>
          <cell r="P95">
            <v>0</v>
          </cell>
        </row>
        <row r="96">
          <cell r="L96" t="str">
            <v>MRSS00090530</v>
          </cell>
          <cell r="M96">
            <v>0</v>
          </cell>
          <cell r="N96">
            <v>-79569.14</v>
          </cell>
          <cell r="O96">
            <v>0</v>
          </cell>
          <cell r="P96">
            <v>0</v>
          </cell>
        </row>
        <row r="97">
          <cell r="L97" t="str">
            <v>MRSS00090531</v>
          </cell>
          <cell r="M97">
            <v>0</v>
          </cell>
          <cell r="N97">
            <v>-781141.23</v>
          </cell>
          <cell r="O97">
            <v>0</v>
          </cell>
          <cell r="P97">
            <v>0</v>
          </cell>
        </row>
        <row r="98">
          <cell r="L98" t="str">
            <v>MRSS00090532</v>
          </cell>
          <cell r="M98">
            <v>0</v>
          </cell>
          <cell r="N98">
            <v>-95949.989999999991</v>
          </cell>
          <cell r="O98">
            <v>0</v>
          </cell>
          <cell r="P98">
            <v>0</v>
          </cell>
        </row>
        <row r="99">
          <cell r="L99" t="str">
            <v>MRSPF0061_13</v>
          </cell>
          <cell r="M99">
            <v>-661112.44000000006</v>
          </cell>
          <cell r="N99">
            <v>-754212.96000000008</v>
          </cell>
          <cell r="O99">
            <v>0</v>
          </cell>
          <cell r="P99">
            <v>0</v>
          </cell>
        </row>
        <row r="100">
          <cell r="L100" t="str">
            <v>MRSS00012635</v>
          </cell>
          <cell r="M100">
            <v>0</v>
          </cell>
          <cell r="N100">
            <v>-4720.5300000000007</v>
          </cell>
          <cell r="O100">
            <v>0</v>
          </cell>
          <cell r="P100">
            <v>0</v>
          </cell>
        </row>
        <row r="101">
          <cell r="L101" t="str">
            <v>MRSS00090338</v>
          </cell>
          <cell r="M101">
            <v>0</v>
          </cell>
          <cell r="N101">
            <v>-1169.33</v>
          </cell>
          <cell r="O101">
            <v>0</v>
          </cell>
          <cell r="P101">
            <v>0</v>
          </cell>
        </row>
        <row r="102">
          <cell r="L102" t="str">
            <v>MRSS00090411</v>
          </cell>
          <cell r="M102">
            <v>-52277.48</v>
          </cell>
          <cell r="N102">
            <v>-30565.589999999997</v>
          </cell>
          <cell r="O102">
            <v>0</v>
          </cell>
          <cell r="P102">
            <v>0</v>
          </cell>
        </row>
        <row r="103">
          <cell r="L103" t="str">
            <v>MRSS00090415</v>
          </cell>
          <cell r="M103">
            <v>-608834.96000000008</v>
          </cell>
          <cell r="N103">
            <v>-717757.51</v>
          </cell>
          <cell r="O103">
            <v>0</v>
          </cell>
          <cell r="P103">
            <v>0</v>
          </cell>
        </row>
        <row r="104">
          <cell r="L104" t="str">
            <v>MRSPF0066_13</v>
          </cell>
          <cell r="M104">
            <v>-2076144.98</v>
          </cell>
          <cell r="N104">
            <v>-3086355.64</v>
          </cell>
          <cell r="O104">
            <v>0</v>
          </cell>
          <cell r="P104">
            <v>0</v>
          </cell>
        </row>
        <row r="105">
          <cell r="L105" t="str">
            <v>MRSS00090340</v>
          </cell>
          <cell r="M105">
            <v>-265353.68000000005</v>
          </cell>
          <cell r="N105">
            <v>-178885.12999999998</v>
          </cell>
          <cell r="O105">
            <v>0</v>
          </cell>
          <cell r="P105">
            <v>0</v>
          </cell>
        </row>
        <row r="106">
          <cell r="L106" t="str">
            <v>MRSS00090341</v>
          </cell>
          <cell r="M106">
            <v>-638185.25</v>
          </cell>
          <cell r="N106">
            <v>-1049146.4200000002</v>
          </cell>
          <cell r="O106">
            <v>0</v>
          </cell>
          <cell r="P106">
            <v>0</v>
          </cell>
        </row>
        <row r="107">
          <cell r="L107" t="str">
            <v>MRSS00090342</v>
          </cell>
          <cell r="M107">
            <v>-223270.99000000002</v>
          </cell>
          <cell r="N107">
            <v>-149113.54999999999</v>
          </cell>
          <cell r="O107">
            <v>0</v>
          </cell>
          <cell r="P107">
            <v>0</v>
          </cell>
        </row>
        <row r="108">
          <cell r="L108" t="str">
            <v>MRSS00090343</v>
          </cell>
          <cell r="M108">
            <v>-257574.37999999998</v>
          </cell>
          <cell r="N108">
            <v>-246510.31000000003</v>
          </cell>
          <cell r="O108">
            <v>0</v>
          </cell>
          <cell r="P108">
            <v>0</v>
          </cell>
        </row>
        <row r="109">
          <cell r="L109" t="str">
            <v>MRSS00090345</v>
          </cell>
          <cell r="M109">
            <v>-571087.31999999995</v>
          </cell>
          <cell r="N109">
            <v>-818440.37999999989</v>
          </cell>
          <cell r="O109">
            <v>0</v>
          </cell>
          <cell r="P109">
            <v>0</v>
          </cell>
        </row>
        <row r="110">
          <cell r="L110" t="str">
            <v>MRSS00090346</v>
          </cell>
          <cell r="M110">
            <v>-120673.35999999999</v>
          </cell>
          <cell r="N110">
            <v>-188698.19999999998</v>
          </cell>
          <cell r="O110">
            <v>0</v>
          </cell>
          <cell r="P110">
            <v>0</v>
          </cell>
        </row>
        <row r="111">
          <cell r="L111" t="str">
            <v>MRSS00090350</v>
          </cell>
          <cell r="M111">
            <v>0</v>
          </cell>
          <cell r="N111">
            <v>-455561.65</v>
          </cell>
          <cell r="O111">
            <v>0</v>
          </cell>
          <cell r="P111">
            <v>0</v>
          </cell>
        </row>
        <row r="112">
          <cell r="L112" t="str">
            <v>MRSCPG030_13</v>
          </cell>
          <cell r="M112">
            <v>-154367.54999999999</v>
          </cell>
          <cell r="N112">
            <v>-120599.15</v>
          </cell>
          <cell r="O112">
            <v>0</v>
          </cell>
          <cell r="P112">
            <v>0</v>
          </cell>
        </row>
        <row r="113">
          <cell r="L113" t="str">
            <v>MRSPF0038_13</v>
          </cell>
          <cell r="M113">
            <v>-144367.54999999999</v>
          </cell>
          <cell r="N113">
            <v>-120537.2</v>
          </cell>
          <cell r="O113">
            <v>0</v>
          </cell>
          <cell r="P113">
            <v>0</v>
          </cell>
        </row>
        <row r="114">
          <cell r="L114" t="str">
            <v>MRSS00012154</v>
          </cell>
          <cell r="M114">
            <v>-3371.6</v>
          </cell>
          <cell r="N114">
            <v>-4166</v>
          </cell>
          <cell r="O114">
            <v>0</v>
          </cell>
          <cell r="P114">
            <v>0</v>
          </cell>
        </row>
        <row r="115">
          <cell r="L115" t="str">
            <v>MRSS00012157</v>
          </cell>
          <cell r="M115">
            <v>-135357.34</v>
          </cell>
          <cell r="N115">
            <v>-105380.96999999999</v>
          </cell>
          <cell r="O115">
            <v>0</v>
          </cell>
          <cell r="P115">
            <v>0</v>
          </cell>
        </row>
        <row r="116">
          <cell r="L116" t="str">
            <v>MRSS00012194</v>
          </cell>
          <cell r="M116">
            <v>-5638.6100000000006</v>
          </cell>
          <cell r="N116">
            <v>-10990.23</v>
          </cell>
          <cell r="O116">
            <v>0</v>
          </cell>
          <cell r="P116">
            <v>0</v>
          </cell>
        </row>
        <row r="117">
          <cell r="L117" t="str">
            <v>MRSPF0039_13</v>
          </cell>
          <cell r="M117">
            <v>-10000</v>
          </cell>
          <cell r="N117">
            <v>-61.95000000000006</v>
          </cell>
          <cell r="O117">
            <v>0</v>
          </cell>
          <cell r="P117">
            <v>0</v>
          </cell>
        </row>
        <row r="118">
          <cell r="L118" t="str">
            <v>MRSS00012150</v>
          </cell>
          <cell r="M118">
            <v>0</v>
          </cell>
          <cell r="N118">
            <v>-61.95000000000006</v>
          </cell>
          <cell r="O118">
            <v>0</v>
          </cell>
          <cell r="P118">
            <v>0</v>
          </cell>
        </row>
        <row r="119">
          <cell r="L119" t="str">
            <v>MRSS00012192</v>
          </cell>
          <cell r="M119">
            <v>-10000</v>
          </cell>
          <cell r="N119">
            <v>0</v>
          </cell>
          <cell r="O119">
            <v>0</v>
          </cell>
          <cell r="P119">
            <v>0</v>
          </cell>
        </row>
        <row r="120">
          <cell r="L120" t="str">
            <v>MRSPMT_2013</v>
          </cell>
          <cell r="M120">
            <v>-5693941.6400000006</v>
          </cell>
          <cell r="N120">
            <v>-6737010.8100000005</v>
          </cell>
          <cell r="O120">
            <v>0</v>
          </cell>
          <cell r="P120">
            <v>0</v>
          </cell>
        </row>
        <row r="121">
          <cell r="L121" t="str">
            <v>E_02CPC002_13</v>
          </cell>
          <cell r="M121">
            <v>-170735.4</v>
          </cell>
          <cell r="N121">
            <v>-387016.55000000005</v>
          </cell>
          <cell r="O121">
            <v>0</v>
          </cell>
          <cell r="P121">
            <v>0</v>
          </cell>
        </row>
        <row r="122">
          <cell r="L122" t="str">
            <v>E_02CPG018_13</v>
          </cell>
          <cell r="M122">
            <v>-170735.4</v>
          </cell>
          <cell r="N122">
            <v>-387016.55000000005</v>
          </cell>
          <cell r="O122">
            <v>0</v>
          </cell>
          <cell r="P122">
            <v>0</v>
          </cell>
        </row>
        <row r="123">
          <cell r="L123" t="str">
            <v>E_02PF0044_13</v>
          </cell>
          <cell r="M123">
            <v>-170735.4</v>
          </cell>
          <cell r="N123">
            <v>-387016.55000000005</v>
          </cell>
          <cell r="O123">
            <v>0</v>
          </cell>
          <cell r="P123">
            <v>0</v>
          </cell>
        </row>
        <row r="124">
          <cell r="L124" t="str">
            <v>E_02S00052100</v>
          </cell>
          <cell r="M124">
            <v>-170735.4</v>
          </cell>
          <cell r="N124">
            <v>-387016.55000000005</v>
          </cell>
          <cell r="O124">
            <v>0</v>
          </cell>
          <cell r="P124">
            <v>0</v>
          </cell>
        </row>
        <row r="125">
          <cell r="L125" t="str">
            <v>E_02CPC005_13</v>
          </cell>
          <cell r="M125">
            <v>-1470896.52</v>
          </cell>
          <cell r="N125">
            <v>-268680.04000000004</v>
          </cell>
          <cell r="O125">
            <v>0</v>
          </cell>
          <cell r="P125">
            <v>0</v>
          </cell>
        </row>
        <row r="126">
          <cell r="L126" t="str">
            <v>E_02CPG020_13</v>
          </cell>
          <cell r="M126">
            <v>-123.84</v>
          </cell>
          <cell r="N126">
            <v>-91751.57</v>
          </cell>
          <cell r="O126">
            <v>0</v>
          </cell>
          <cell r="P126">
            <v>0</v>
          </cell>
        </row>
        <row r="127">
          <cell r="L127" t="str">
            <v>E_02PF0042_13</v>
          </cell>
          <cell r="M127">
            <v>-123.84</v>
          </cell>
          <cell r="N127">
            <v>-91751.57</v>
          </cell>
          <cell r="O127">
            <v>0</v>
          </cell>
          <cell r="P127">
            <v>0</v>
          </cell>
        </row>
        <row r="128">
          <cell r="L128" t="str">
            <v>E_02S00021047</v>
          </cell>
          <cell r="M128">
            <v>0</v>
          </cell>
          <cell r="N128">
            <v>-91640</v>
          </cell>
          <cell r="O128">
            <v>0</v>
          </cell>
          <cell r="P128">
            <v>0</v>
          </cell>
        </row>
        <row r="129">
          <cell r="L129" t="str">
            <v>E_02S00021049</v>
          </cell>
          <cell r="M129">
            <v>-123.84</v>
          </cell>
          <cell r="N129">
            <v>-111.57</v>
          </cell>
          <cell r="O129">
            <v>0</v>
          </cell>
          <cell r="P129">
            <v>0</v>
          </cell>
        </row>
        <row r="130">
          <cell r="L130" t="str">
            <v>E_02CPG023_13</v>
          </cell>
          <cell r="M130">
            <v>-1470772.6800000002</v>
          </cell>
          <cell r="N130">
            <v>-176928.47</v>
          </cell>
          <cell r="O130">
            <v>0</v>
          </cell>
          <cell r="P130">
            <v>0</v>
          </cell>
        </row>
        <row r="131">
          <cell r="L131" t="str">
            <v>E_02PF0010_13</v>
          </cell>
          <cell r="M131">
            <v>-1470772.6800000002</v>
          </cell>
          <cell r="N131">
            <v>-176928.47</v>
          </cell>
          <cell r="O131">
            <v>0</v>
          </cell>
          <cell r="P131">
            <v>0</v>
          </cell>
        </row>
        <row r="132">
          <cell r="L132" t="str">
            <v>E_02S00000000</v>
          </cell>
          <cell r="M132">
            <v>-1090366.03</v>
          </cell>
          <cell r="N132">
            <v>0</v>
          </cell>
          <cell r="O132">
            <v>0</v>
          </cell>
          <cell r="P132">
            <v>0</v>
          </cell>
        </row>
        <row r="133">
          <cell r="L133" t="str">
            <v>E_02S00000395</v>
          </cell>
          <cell r="M133">
            <v>-16098.1</v>
          </cell>
          <cell r="N133">
            <v>-15864.470000000001</v>
          </cell>
          <cell r="O133">
            <v>0</v>
          </cell>
          <cell r="P133">
            <v>0</v>
          </cell>
        </row>
        <row r="134">
          <cell r="L134" t="str">
            <v>E_02S00099750</v>
          </cell>
          <cell r="M134">
            <v>-284303.55</v>
          </cell>
          <cell r="N134">
            <v>-161064</v>
          </cell>
          <cell r="O134">
            <v>0</v>
          </cell>
          <cell r="P134">
            <v>0</v>
          </cell>
        </row>
        <row r="135">
          <cell r="L135" t="str">
            <v>E_02S00076200</v>
          </cell>
          <cell r="M135">
            <v>-80005</v>
          </cell>
          <cell r="N135">
            <v>0</v>
          </cell>
          <cell r="O135">
            <v>0</v>
          </cell>
          <cell r="P135">
            <v>0</v>
          </cell>
        </row>
        <row r="136">
          <cell r="L136" t="str">
            <v>E_02CPC007_13</v>
          </cell>
          <cell r="M136">
            <v>-536.36</v>
          </cell>
          <cell r="N136">
            <v>-486.8</v>
          </cell>
          <cell r="O136">
            <v>0</v>
          </cell>
          <cell r="P136">
            <v>0</v>
          </cell>
        </row>
        <row r="137">
          <cell r="L137" t="str">
            <v>E_02CPG003_13</v>
          </cell>
          <cell r="M137">
            <v>-536.36</v>
          </cell>
          <cell r="N137">
            <v>-486.8</v>
          </cell>
          <cell r="O137">
            <v>0</v>
          </cell>
          <cell r="P137">
            <v>0</v>
          </cell>
        </row>
        <row r="138">
          <cell r="L138" t="str">
            <v>E_02PF0068_13</v>
          </cell>
          <cell r="M138">
            <v>0</v>
          </cell>
          <cell r="N138">
            <v>-24</v>
          </cell>
          <cell r="O138">
            <v>0</v>
          </cell>
          <cell r="P138">
            <v>0</v>
          </cell>
        </row>
        <row r="139">
          <cell r="L139" t="str">
            <v>E_02S00033053</v>
          </cell>
          <cell r="M139">
            <v>0</v>
          </cell>
          <cell r="N139">
            <v>-24</v>
          </cell>
          <cell r="O139">
            <v>0</v>
          </cell>
          <cell r="P139">
            <v>0</v>
          </cell>
        </row>
        <row r="140">
          <cell r="L140" t="str">
            <v>E_02PF0069_13</v>
          </cell>
          <cell r="M140">
            <v>-536.36</v>
          </cell>
          <cell r="N140">
            <v>-462.8</v>
          </cell>
          <cell r="O140">
            <v>0</v>
          </cell>
          <cell r="P140">
            <v>0</v>
          </cell>
        </row>
        <row r="141">
          <cell r="L141" t="str">
            <v>E_02S00033410</v>
          </cell>
          <cell r="M141">
            <v>0</v>
          </cell>
          <cell r="N141">
            <v>0</v>
          </cell>
          <cell r="O141">
            <v>0</v>
          </cell>
          <cell r="P141">
            <v>0</v>
          </cell>
        </row>
        <row r="142">
          <cell r="L142" t="str">
            <v>E_02S00033412</v>
          </cell>
          <cell r="M142">
            <v>-536.36</v>
          </cell>
          <cell r="N142">
            <v>-462.8</v>
          </cell>
          <cell r="O142">
            <v>0</v>
          </cell>
          <cell r="P142">
            <v>0</v>
          </cell>
        </row>
        <row r="143">
          <cell r="L143" t="str">
            <v>E_02CPC008_13</v>
          </cell>
          <cell r="M143">
            <v>-1150991.56</v>
          </cell>
          <cell r="N143">
            <v>-1157998.67</v>
          </cell>
          <cell r="O143">
            <v>0</v>
          </cell>
          <cell r="P143">
            <v>0</v>
          </cell>
        </row>
        <row r="144">
          <cell r="L144" t="str">
            <v>E_02CPG001_13</v>
          </cell>
          <cell r="M144">
            <v>-129405.62</v>
          </cell>
          <cell r="N144">
            <v>-62784.169999999984</v>
          </cell>
          <cell r="O144">
            <v>0</v>
          </cell>
          <cell r="P144">
            <v>0</v>
          </cell>
        </row>
        <row r="145">
          <cell r="L145" t="str">
            <v>E_02PF0040_13</v>
          </cell>
          <cell r="M145">
            <v>-104442.42</v>
          </cell>
          <cell r="N145">
            <v>0</v>
          </cell>
          <cell r="O145">
            <v>0</v>
          </cell>
          <cell r="P145">
            <v>0</v>
          </cell>
        </row>
        <row r="146">
          <cell r="L146" t="str">
            <v>E_02S00088888</v>
          </cell>
          <cell r="M146">
            <v>-104442.42</v>
          </cell>
          <cell r="N146">
            <v>0</v>
          </cell>
          <cell r="O146">
            <v>0</v>
          </cell>
          <cell r="P146">
            <v>0</v>
          </cell>
        </row>
        <row r="147">
          <cell r="L147" t="str">
            <v>E_02PF0057_13</v>
          </cell>
          <cell r="M147">
            <v>-402.1</v>
          </cell>
          <cell r="N147">
            <v>0</v>
          </cell>
          <cell r="O147">
            <v>0</v>
          </cell>
          <cell r="P147">
            <v>0</v>
          </cell>
        </row>
        <row r="148">
          <cell r="L148" t="str">
            <v>E_02S00099999</v>
          </cell>
          <cell r="M148">
            <v>-402.1</v>
          </cell>
          <cell r="N148">
            <v>0</v>
          </cell>
          <cell r="O148">
            <v>0</v>
          </cell>
          <cell r="P148">
            <v>0</v>
          </cell>
        </row>
        <row r="149">
          <cell r="L149" t="str">
            <v>E_02PF0077_13</v>
          </cell>
          <cell r="M149">
            <v>-1080.5</v>
          </cell>
          <cell r="N149">
            <v>-7165.8100000000013</v>
          </cell>
          <cell r="O149">
            <v>0</v>
          </cell>
          <cell r="P149">
            <v>0</v>
          </cell>
        </row>
        <row r="150">
          <cell r="L150" t="str">
            <v>E_02S00013022</v>
          </cell>
          <cell r="M150">
            <v>-154.92999999999975</v>
          </cell>
          <cell r="N150">
            <v>-6375.6100000000006</v>
          </cell>
          <cell r="O150">
            <v>0</v>
          </cell>
          <cell r="P150">
            <v>0</v>
          </cell>
        </row>
        <row r="151">
          <cell r="L151" t="str">
            <v>E_02S00013031</v>
          </cell>
          <cell r="M151">
            <v>-925.57</v>
          </cell>
          <cell r="N151">
            <v>-790.19999999999993</v>
          </cell>
          <cell r="O151">
            <v>0</v>
          </cell>
          <cell r="P151">
            <v>0</v>
          </cell>
        </row>
        <row r="152">
          <cell r="L152" t="str">
            <v>E_02PF0078_13</v>
          </cell>
          <cell r="M152">
            <v>1.0004441719502211E-11</v>
          </cell>
          <cell r="N152">
            <v>-1.0004441719502211E-11</v>
          </cell>
          <cell r="O152">
            <v>0</v>
          </cell>
          <cell r="P152">
            <v>0</v>
          </cell>
        </row>
        <row r="153">
          <cell r="L153" t="str">
            <v>E_02S00012504</v>
          </cell>
          <cell r="M153">
            <v>1.0004441719502211E-11</v>
          </cell>
          <cell r="N153">
            <v>-1.0004441719502211E-11</v>
          </cell>
          <cell r="O153">
            <v>0</v>
          </cell>
          <cell r="P153">
            <v>0</v>
          </cell>
        </row>
        <row r="154">
          <cell r="L154" t="str">
            <v>E_02PF0081_13</v>
          </cell>
          <cell r="M154">
            <v>-14291.59</v>
          </cell>
          <cell r="N154">
            <v>-23980.219999999998</v>
          </cell>
          <cell r="O154">
            <v>0</v>
          </cell>
          <cell r="P154">
            <v>0</v>
          </cell>
        </row>
        <row r="155">
          <cell r="L155" t="str">
            <v>E_02S00012501</v>
          </cell>
          <cell r="M155">
            <v>-1252.9000000000001</v>
          </cell>
          <cell r="N155">
            <v>-9397.1899999999987</v>
          </cell>
          <cell r="O155">
            <v>0</v>
          </cell>
          <cell r="P155">
            <v>0</v>
          </cell>
        </row>
        <row r="156">
          <cell r="L156" t="str">
            <v>E_02S00012511</v>
          </cell>
          <cell r="M156">
            <v>-6786.99</v>
          </cell>
          <cell r="N156">
            <v>-4227.4500000000007</v>
          </cell>
          <cell r="O156">
            <v>0</v>
          </cell>
          <cell r="P156">
            <v>0</v>
          </cell>
        </row>
        <row r="157">
          <cell r="L157" t="str">
            <v>E_02S00012521</v>
          </cell>
          <cell r="M157">
            <v>-267.33</v>
          </cell>
          <cell r="N157">
            <v>-3927.4</v>
          </cell>
          <cell r="O157">
            <v>0</v>
          </cell>
          <cell r="P157">
            <v>0</v>
          </cell>
        </row>
        <row r="158">
          <cell r="L158" t="str">
            <v>E_02S00012531</v>
          </cell>
          <cell r="M158">
            <v>-5984.37</v>
          </cell>
          <cell r="N158">
            <v>-6428.1799999999994</v>
          </cell>
          <cell r="O158">
            <v>0</v>
          </cell>
          <cell r="P158">
            <v>0</v>
          </cell>
        </row>
        <row r="159">
          <cell r="L159" t="str">
            <v>E_02PF0082_13</v>
          </cell>
          <cell r="M159">
            <v>-9189.01</v>
          </cell>
          <cell r="N159">
            <v>-30731.649999999998</v>
          </cell>
          <cell r="O159">
            <v>0</v>
          </cell>
          <cell r="P159">
            <v>0</v>
          </cell>
        </row>
        <row r="160">
          <cell r="L160" t="str">
            <v>E_02S00012642</v>
          </cell>
          <cell r="M160">
            <v>0</v>
          </cell>
          <cell r="N160">
            <v>-87.5</v>
          </cell>
          <cell r="O160">
            <v>0</v>
          </cell>
          <cell r="P160">
            <v>0</v>
          </cell>
        </row>
        <row r="161">
          <cell r="L161" t="str">
            <v>E_02S00012643</v>
          </cell>
          <cell r="M161">
            <v>-8981.41</v>
          </cell>
          <cell r="N161">
            <v>-28505.119999999984</v>
          </cell>
          <cell r="O161">
            <v>0</v>
          </cell>
          <cell r="P161">
            <v>0</v>
          </cell>
        </row>
        <row r="162">
          <cell r="L162" t="str">
            <v>E_02S00012645</v>
          </cell>
          <cell r="M162">
            <v>0</v>
          </cell>
          <cell r="N162">
            <v>-21.000000000000004</v>
          </cell>
          <cell r="O162">
            <v>0</v>
          </cell>
          <cell r="P162">
            <v>0</v>
          </cell>
        </row>
        <row r="163">
          <cell r="L163" t="str">
            <v>E_02S00012651</v>
          </cell>
          <cell r="M163">
            <v>0</v>
          </cell>
          <cell r="N163">
            <v>-76.83</v>
          </cell>
          <cell r="O163">
            <v>0</v>
          </cell>
          <cell r="P163">
            <v>0</v>
          </cell>
        </row>
        <row r="164">
          <cell r="L164" t="str">
            <v>E_02S00012656</v>
          </cell>
          <cell r="M164">
            <v>-207.6</v>
          </cell>
          <cell r="N164">
            <v>-2041.2</v>
          </cell>
          <cell r="O164">
            <v>0</v>
          </cell>
          <cell r="P164">
            <v>0</v>
          </cell>
        </row>
        <row r="165">
          <cell r="L165" t="str">
            <v>E_02PF0090_13</v>
          </cell>
          <cell r="M165">
            <v>0</v>
          </cell>
          <cell r="N165">
            <v>-577.1</v>
          </cell>
          <cell r="O165">
            <v>0</v>
          </cell>
          <cell r="P165">
            <v>0</v>
          </cell>
        </row>
        <row r="166">
          <cell r="L166" t="str">
            <v>E_02S00012503</v>
          </cell>
          <cell r="M166">
            <v>0</v>
          </cell>
          <cell r="N166">
            <v>-577.1</v>
          </cell>
          <cell r="O166">
            <v>0</v>
          </cell>
          <cell r="P166">
            <v>0</v>
          </cell>
        </row>
        <row r="167">
          <cell r="L167" t="str">
            <v>E_02PF0096_13</v>
          </cell>
          <cell r="M167">
            <v>0</v>
          </cell>
          <cell r="N167">
            <v>-329.39</v>
          </cell>
          <cell r="O167">
            <v>0</v>
          </cell>
          <cell r="P167">
            <v>0</v>
          </cell>
        </row>
        <row r="168">
          <cell r="L168" t="str">
            <v>E_02S00013023</v>
          </cell>
          <cell r="M168">
            <v>0</v>
          </cell>
          <cell r="N168">
            <v>-329.39</v>
          </cell>
          <cell r="O168">
            <v>0</v>
          </cell>
          <cell r="P168">
            <v>0</v>
          </cell>
        </row>
        <row r="169">
          <cell r="L169" t="str">
            <v>E_02CPG002_13</v>
          </cell>
          <cell r="M169">
            <v>-5049.7199999999993</v>
          </cell>
          <cell r="N169">
            <v>-4808.0200000000114</v>
          </cell>
          <cell r="O169">
            <v>0</v>
          </cell>
          <cell r="P169">
            <v>0</v>
          </cell>
        </row>
        <row r="170">
          <cell r="L170" t="str">
            <v>E_02PF0001_13</v>
          </cell>
          <cell r="M170">
            <v>763.28</v>
          </cell>
          <cell r="N170">
            <v>-9.5496943686157465E-12</v>
          </cell>
          <cell r="O170">
            <v>0</v>
          </cell>
          <cell r="P170">
            <v>0</v>
          </cell>
        </row>
        <row r="171">
          <cell r="L171" t="str">
            <v>E_02S00012560</v>
          </cell>
          <cell r="M171">
            <v>479.97</v>
          </cell>
          <cell r="N171">
            <v>0</v>
          </cell>
          <cell r="O171">
            <v>0</v>
          </cell>
          <cell r="P171">
            <v>0</v>
          </cell>
        </row>
        <row r="172">
          <cell r="L172" t="str">
            <v>E_02S00012580</v>
          </cell>
          <cell r="M172">
            <v>283.31</v>
          </cell>
          <cell r="N172">
            <v>0</v>
          </cell>
          <cell r="O172">
            <v>0</v>
          </cell>
          <cell r="P172">
            <v>0</v>
          </cell>
        </row>
        <row r="173">
          <cell r="L173" t="str">
            <v>E_02PF0076_13</v>
          </cell>
          <cell r="M173">
            <v>-5813</v>
          </cell>
          <cell r="N173">
            <v>-4808.0200000000004</v>
          </cell>
          <cell r="O173">
            <v>0</v>
          </cell>
          <cell r="P173">
            <v>0</v>
          </cell>
        </row>
        <row r="174">
          <cell r="L174" t="str">
            <v>E_02S00012587</v>
          </cell>
          <cell r="M174">
            <v>-788.76</v>
          </cell>
          <cell r="N174">
            <v>0</v>
          </cell>
          <cell r="O174">
            <v>0</v>
          </cell>
          <cell r="P174">
            <v>0</v>
          </cell>
        </row>
        <row r="175">
          <cell r="L175" t="str">
            <v>E_02S00012589</v>
          </cell>
          <cell r="M175">
            <v>-5024.24</v>
          </cell>
          <cell r="N175">
            <v>-4808.0200000000004</v>
          </cell>
          <cell r="O175">
            <v>0</v>
          </cell>
          <cell r="P175">
            <v>0</v>
          </cell>
        </row>
        <row r="176">
          <cell r="L176" t="str">
            <v>E_02CPG010_13</v>
          </cell>
          <cell r="M176">
            <v>-987382.55999999994</v>
          </cell>
          <cell r="N176">
            <v>-882814.47999999986</v>
          </cell>
          <cell r="O176">
            <v>0</v>
          </cell>
          <cell r="P176">
            <v>0</v>
          </cell>
        </row>
        <row r="177">
          <cell r="L177" t="str">
            <v>E_02PF0008_13</v>
          </cell>
          <cell r="M177">
            <v>-987382.55999999994</v>
          </cell>
          <cell r="N177">
            <v>-882814.47999999986</v>
          </cell>
          <cell r="O177">
            <v>0</v>
          </cell>
          <cell r="P177">
            <v>0</v>
          </cell>
        </row>
        <row r="178">
          <cell r="L178" t="str">
            <v>E_02S00012153</v>
          </cell>
          <cell r="M178">
            <v>-17.350000000000023</v>
          </cell>
          <cell r="N178">
            <v>-669.50000000000011</v>
          </cell>
          <cell r="O178">
            <v>0</v>
          </cell>
          <cell r="P178">
            <v>0</v>
          </cell>
        </row>
        <row r="179">
          <cell r="L179" t="str">
            <v>E_02S00012600</v>
          </cell>
          <cell r="M179">
            <v>-941.62999999999988</v>
          </cell>
          <cell r="N179">
            <v>-1117.1399999999999</v>
          </cell>
          <cell r="O179">
            <v>0</v>
          </cell>
          <cell r="P179">
            <v>0</v>
          </cell>
        </row>
        <row r="180">
          <cell r="L180" t="str">
            <v>E_02S00012610</v>
          </cell>
          <cell r="M180">
            <v>17485.47</v>
          </cell>
          <cell r="N180">
            <v>-33054.720000000001</v>
          </cell>
          <cell r="O180">
            <v>0</v>
          </cell>
          <cell r="P180">
            <v>0</v>
          </cell>
        </row>
        <row r="181">
          <cell r="L181" t="str">
            <v>E_02S00012612</v>
          </cell>
          <cell r="M181">
            <v>-365188.85</v>
          </cell>
          <cell r="N181">
            <v>-174467.25999999998</v>
          </cell>
          <cell r="O181">
            <v>0</v>
          </cell>
          <cell r="P181">
            <v>0</v>
          </cell>
        </row>
        <row r="182">
          <cell r="L182" t="str">
            <v>E_02S00012613</v>
          </cell>
          <cell r="M182">
            <v>-4962.5499999999993</v>
          </cell>
          <cell r="N182">
            <v>-234838.48</v>
          </cell>
          <cell r="O182">
            <v>0</v>
          </cell>
          <cell r="P182">
            <v>0</v>
          </cell>
        </row>
        <row r="183">
          <cell r="L183" t="str">
            <v>E_02S00012620</v>
          </cell>
          <cell r="M183">
            <v>-1652.35</v>
          </cell>
          <cell r="N183">
            <v>-1979.1000000000001</v>
          </cell>
          <cell r="O183">
            <v>0</v>
          </cell>
          <cell r="P183">
            <v>0</v>
          </cell>
        </row>
        <row r="184">
          <cell r="L184" t="str">
            <v>E_02S00012629</v>
          </cell>
          <cell r="M184">
            <v>-40713.94</v>
          </cell>
          <cell r="N184">
            <v>-137821.20000000001</v>
          </cell>
          <cell r="O184">
            <v>0</v>
          </cell>
          <cell r="P184">
            <v>0</v>
          </cell>
        </row>
        <row r="185">
          <cell r="L185" t="str">
            <v>E_02S00012630</v>
          </cell>
          <cell r="M185">
            <v>0</v>
          </cell>
          <cell r="N185">
            <v>-9033.1200000000008</v>
          </cell>
          <cell r="O185">
            <v>0</v>
          </cell>
          <cell r="P185">
            <v>0</v>
          </cell>
        </row>
        <row r="186">
          <cell r="L186" t="str">
            <v>E_02S00012633</v>
          </cell>
          <cell r="M186">
            <v>-581034.18000000005</v>
          </cell>
          <cell r="N186">
            <v>-281716.87</v>
          </cell>
          <cell r="O186">
            <v>0</v>
          </cell>
          <cell r="P186">
            <v>0</v>
          </cell>
        </row>
        <row r="187">
          <cell r="L187" t="str">
            <v>E_02S00012683</v>
          </cell>
          <cell r="M187">
            <v>-10357.18</v>
          </cell>
          <cell r="N187">
            <v>-8117.09</v>
          </cell>
          <cell r="O187">
            <v>0</v>
          </cell>
          <cell r="P187">
            <v>0</v>
          </cell>
        </row>
        <row r="188">
          <cell r="L188" t="str">
            <v>E_02CPG013_13</v>
          </cell>
          <cell r="M188">
            <v>-29153.66</v>
          </cell>
          <cell r="N188">
            <v>-207592.00000000003</v>
          </cell>
          <cell r="O188">
            <v>0</v>
          </cell>
          <cell r="P188">
            <v>0</v>
          </cell>
        </row>
        <row r="189">
          <cell r="L189" t="str">
            <v>E_02PF0030_13</v>
          </cell>
          <cell r="M189">
            <v>-29153.66</v>
          </cell>
          <cell r="N189">
            <v>-207592.00000000003</v>
          </cell>
          <cell r="O189">
            <v>0</v>
          </cell>
          <cell r="P189">
            <v>0</v>
          </cell>
        </row>
        <row r="190">
          <cell r="L190" t="str">
            <v>E_02S00012011</v>
          </cell>
          <cell r="M190">
            <v>-29153.66</v>
          </cell>
          <cell r="N190">
            <v>-207592.00000000003</v>
          </cell>
          <cell r="O190">
            <v>0</v>
          </cell>
          <cell r="P190">
            <v>0</v>
          </cell>
        </row>
        <row r="191">
          <cell r="L191" t="str">
            <v>E_02CPC009_13</v>
          </cell>
          <cell r="M191">
            <v>-153524.38</v>
          </cell>
          <cell r="N191">
            <v>-125599.79</v>
          </cell>
          <cell r="O191">
            <v>0</v>
          </cell>
          <cell r="P191">
            <v>0</v>
          </cell>
        </row>
        <row r="192">
          <cell r="L192" t="str">
            <v>E_02CPG012_13</v>
          </cell>
          <cell r="M192">
            <v>-9156.83</v>
          </cell>
          <cell r="N192">
            <v>-5000.6400000000003</v>
          </cell>
          <cell r="O192">
            <v>0</v>
          </cell>
          <cell r="P192">
            <v>0</v>
          </cell>
        </row>
        <row r="193">
          <cell r="L193" t="str">
            <v>E_02PF0051_13</v>
          </cell>
          <cell r="M193">
            <v>-9156.83</v>
          </cell>
          <cell r="N193">
            <v>-5000.6400000000003</v>
          </cell>
          <cell r="O193">
            <v>0</v>
          </cell>
          <cell r="P193">
            <v>0</v>
          </cell>
        </row>
        <row r="194">
          <cell r="L194" t="str">
            <v>E_02S00012672</v>
          </cell>
          <cell r="M194">
            <v>-9156.83</v>
          </cell>
          <cell r="N194">
            <v>-5000.6400000000003</v>
          </cell>
          <cell r="O194">
            <v>0</v>
          </cell>
          <cell r="P194">
            <v>0</v>
          </cell>
        </row>
        <row r="195">
          <cell r="L195" t="str">
            <v>E_02CPG030_13</v>
          </cell>
          <cell r="M195">
            <v>-144367.54999999999</v>
          </cell>
          <cell r="N195">
            <v>-120599.15</v>
          </cell>
          <cell r="O195">
            <v>0</v>
          </cell>
          <cell r="P195">
            <v>0</v>
          </cell>
        </row>
        <row r="196">
          <cell r="L196" t="str">
            <v>E_02PF0038_13</v>
          </cell>
          <cell r="M196">
            <v>-144367.54999999999</v>
          </cell>
          <cell r="N196">
            <v>-120537.2</v>
          </cell>
          <cell r="O196">
            <v>0</v>
          </cell>
          <cell r="P196">
            <v>0</v>
          </cell>
        </row>
        <row r="197">
          <cell r="L197" t="str">
            <v>E_02S00012154</v>
          </cell>
          <cell r="M197">
            <v>-3371.6</v>
          </cell>
          <cell r="N197">
            <v>-4166</v>
          </cell>
          <cell r="O197">
            <v>0</v>
          </cell>
          <cell r="P197">
            <v>0</v>
          </cell>
        </row>
        <row r="198">
          <cell r="L198" t="str">
            <v>E_02S00012157</v>
          </cell>
          <cell r="M198">
            <v>-135357.34</v>
          </cell>
          <cell r="N198">
            <v>-105380.96999999999</v>
          </cell>
          <cell r="O198">
            <v>0</v>
          </cell>
          <cell r="P198">
            <v>0</v>
          </cell>
        </row>
        <row r="199">
          <cell r="L199" t="str">
            <v>E_02S00012194</v>
          </cell>
          <cell r="M199">
            <v>-5638.6100000000006</v>
          </cell>
          <cell r="N199">
            <v>-10990.23</v>
          </cell>
          <cell r="O199">
            <v>0</v>
          </cell>
          <cell r="P199">
            <v>0</v>
          </cell>
        </row>
        <row r="200">
          <cell r="L200" t="str">
            <v>E_02PF0039_13</v>
          </cell>
          <cell r="M200">
            <v>0</v>
          </cell>
          <cell r="N200">
            <v>-61.95000000000006</v>
          </cell>
          <cell r="O200">
            <v>0</v>
          </cell>
          <cell r="P200">
            <v>0</v>
          </cell>
        </row>
        <row r="201">
          <cell r="L201" t="str">
            <v>E_02S00012150</v>
          </cell>
          <cell r="M201">
            <v>0</v>
          </cell>
          <cell r="N201">
            <v>-61.95000000000006</v>
          </cell>
          <cell r="O201">
            <v>0</v>
          </cell>
          <cell r="P201">
            <v>0</v>
          </cell>
        </row>
        <row r="202">
          <cell r="L202" t="str">
            <v>E_02PMT_2013</v>
          </cell>
          <cell r="M202">
            <v>-2946684.2199999993</v>
          </cell>
          <cell r="N202">
            <v>-1939781.85</v>
          </cell>
          <cell r="O202">
            <v>0</v>
          </cell>
          <cell r="P202">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
      <sheetName val="stack"/>
      <sheetName val="Master"/>
      <sheetName val="REV_Classic1"/>
      <sheetName val="Master (2)"/>
      <sheetName val="Sheet1"/>
      <sheetName val="INCOME_delta in %"/>
      <sheetName val="INCOME_delta in abs"/>
      <sheetName val="VOLUMES_delta in %"/>
      <sheetName val="VOLUMES_delta in abs"/>
    </sheetNames>
    <sheetDataSet>
      <sheetData sheetId="0">
        <row r="3">
          <cell r="B3" t="str">
            <v>MMM</v>
          </cell>
        </row>
        <row r="5">
          <cell r="L5" t="str">
            <v>Management View Normalized</v>
          </cell>
          <cell r="Q5">
            <v>1</v>
          </cell>
        </row>
        <row r="20">
          <cell r="K20" t="str">
            <v>PMT_2014,CPC008_14,LDEP(3,CPC008_14),CPC007_14,LDEP(3,CPC007_14),CPC009_14,LDEP(3,CPC009_14),CPC010_14,LDEP(3,CPC010_14),CPC002_14,LDEP(3,CPC002_14),CPC011_14,LDEP(3,CPC011_14),CPC005_14,LDEP(3,CPC005_14),CPC004_14,LDEP(3,CPC004_14),PFOLDX_14</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PMT"/>
      <sheetName val="Volumes"/>
      <sheetName val="Revenues"/>
      <sheetName val="PQM REV"/>
      <sheetName val="PQM GM"/>
      <sheetName val="Calc"/>
      <sheetName val="Parameters"/>
      <sheetName val="COGS"/>
      <sheetName val="VOL"/>
      <sheetName val="REV"/>
      <sheetName val="REV_2"/>
      <sheetName val="Sheet1"/>
      <sheetName val="YTD vs QR2"/>
    </sheetNames>
    <sheetDataSet>
      <sheetData sheetId="0"/>
      <sheetData sheetId="1"/>
      <sheetData sheetId="2"/>
      <sheetData sheetId="3"/>
      <sheetData sheetId="4"/>
      <sheetData sheetId="5"/>
      <sheetData sheetId="6"/>
      <sheetData sheetId="7">
        <row r="2">
          <cell r="C2" t="str">
            <v>JUN</v>
          </cell>
        </row>
        <row r="4">
          <cell r="A4" t="str">
            <v>MRS</v>
          </cell>
        </row>
        <row r="38">
          <cell r="I38">
            <v>2014</v>
          </cell>
          <cell r="L38" t="str">
            <v>ACTUAL</v>
          </cell>
        </row>
      </sheetData>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customProperty" Target="../customProperty7.bin"/><Relationship Id="rId7" Type="http://schemas.openxmlformats.org/officeDocument/2006/relationships/control" Target="../activeX/activeX1.xml"/><Relationship Id="rId2" Type="http://schemas.openxmlformats.org/officeDocument/2006/relationships/customProperty" Target="../customProperty6.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8.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1135-84BA-481F-A82E-398540B6B17E}">
  <sheetPr>
    <pageSetUpPr fitToPage="1"/>
  </sheetPr>
  <dimension ref="B27:O36"/>
  <sheetViews>
    <sheetView showGridLines="0" tabSelected="1" zoomScale="90" zoomScaleNormal="90" zoomScaleSheetLayoutView="85" workbookViewId="0"/>
  </sheetViews>
  <sheetFormatPr defaultColWidth="8.85546875" defaultRowHeight="15"/>
  <cols>
    <col min="1" max="1" width="3.42578125" style="19" customWidth="1"/>
    <col min="2" max="5" width="8.85546875" style="19"/>
    <col min="6" max="6" width="21.85546875" style="19" customWidth="1"/>
    <col min="7" max="15" width="8.85546875" style="19"/>
    <col min="16" max="16" width="3.5703125" style="19" customWidth="1"/>
    <col min="17" max="16384" width="8.85546875" style="19"/>
  </cols>
  <sheetData>
    <row r="27" spans="2:15" ht="18.75">
      <c r="B27" s="80" t="s">
        <v>0</v>
      </c>
      <c r="C27" s="81"/>
      <c r="D27" s="81"/>
      <c r="E27" s="81"/>
      <c r="F27" s="81"/>
      <c r="G27" s="81"/>
      <c r="H27" s="81"/>
      <c r="I27" s="81"/>
      <c r="J27" s="81"/>
      <c r="K27" s="81"/>
      <c r="L27" s="81"/>
      <c r="M27" s="81"/>
      <c r="N27" s="81"/>
      <c r="O27" s="81"/>
    </row>
    <row r="28" spans="2:15" ht="11.1" customHeight="1">
      <c r="B28" s="82" t="s">
        <v>1</v>
      </c>
    </row>
    <row r="29" spans="2:15" ht="29.45" customHeight="1">
      <c r="B29" s="281" t="s">
        <v>2</v>
      </c>
      <c r="C29" s="281"/>
      <c r="D29" s="281"/>
      <c r="E29" s="281"/>
      <c r="F29" s="281"/>
    </row>
    <row r="30" spans="2:15" ht="29.45" customHeight="1">
      <c r="B30" s="281" t="s">
        <v>3</v>
      </c>
      <c r="C30" s="281"/>
      <c r="D30" s="281"/>
      <c r="E30" s="281"/>
      <c r="F30" s="281"/>
    </row>
    <row r="31" spans="2:15" ht="29.45" customHeight="1">
      <c r="B31" s="281" t="s">
        <v>4</v>
      </c>
      <c r="C31" s="281"/>
      <c r="D31" s="281"/>
      <c r="E31" s="281"/>
      <c r="F31" s="281"/>
    </row>
    <row r="32" spans="2:15" ht="29.45" customHeight="1">
      <c r="B32" s="281" t="s">
        <v>5</v>
      </c>
      <c r="C32" s="281"/>
      <c r="D32" s="281"/>
      <c r="E32" s="281"/>
      <c r="F32" s="281"/>
    </row>
    <row r="33" spans="2:6" ht="29.45" customHeight="1">
      <c r="B33" s="282" t="s">
        <v>6</v>
      </c>
      <c r="C33" s="282"/>
      <c r="D33" s="282"/>
      <c r="E33" s="282"/>
      <c r="F33" s="282"/>
    </row>
    <row r="34" spans="2:6" ht="29.45" customHeight="1">
      <c r="B34" s="281" t="s">
        <v>7</v>
      </c>
      <c r="C34" s="281"/>
      <c r="D34" s="281"/>
      <c r="E34" s="281"/>
      <c r="F34" s="281"/>
    </row>
    <row r="35" spans="2:6" ht="29.45" customHeight="1">
      <c r="B35" s="281" t="s">
        <v>8</v>
      </c>
      <c r="C35" s="281"/>
      <c r="D35" s="281"/>
      <c r="E35" s="281"/>
      <c r="F35" s="281"/>
    </row>
    <row r="36" spans="2:6" ht="29.45" customHeight="1">
      <c r="B36" s="281"/>
      <c r="C36" s="281"/>
      <c r="D36" s="281"/>
      <c r="E36" s="281"/>
      <c r="F36" s="281"/>
    </row>
  </sheetData>
  <mergeCells count="8">
    <mergeCell ref="B35:F35"/>
    <mergeCell ref="B36:F36"/>
    <mergeCell ref="B29:F29"/>
    <mergeCell ref="B30:F30"/>
    <mergeCell ref="B31:F31"/>
    <mergeCell ref="B32:F32"/>
    <mergeCell ref="B33:F33"/>
    <mergeCell ref="B34:F34"/>
  </mergeCells>
  <hyperlinks>
    <hyperlink ref="B29" location="'IFRS P&amp;L'!A1" display="IFRS P&amp;L" xr:uid="{33779537-91E5-4AA1-982B-324A2053C5B4}"/>
    <hyperlink ref="B34" location="'IFRS BS'!A1" display="IFRS Balance Sheet" xr:uid="{9B79E8BB-EDEB-4646-A09A-455421163EE4}"/>
    <hyperlink ref="B35" location="'IFRS CFS'!A1" display="IFRS Cash Flow Statement" xr:uid="{1204DB11-1B9D-4211-990A-D0C111911A28}"/>
    <hyperlink ref="B31" location="'Group Overview'!A1" display="Group Overview" xr:uid="{C8310155-2B88-41E0-AC04-9DF5B197C085}"/>
    <hyperlink ref="B30" location="Normalizations!A1" display="Normalizations" xr:uid="{F3A60419-FD27-449D-931D-BDD91F759B48}"/>
    <hyperlink ref="B33" location="'Additional Data'!A1" display="Additional data" xr:uid="{5134C216-C208-4138-94BD-94D8E9774EE9}"/>
    <hyperlink ref="B32:F32" location="'Segment Overview'!A1" display="Operating Segment" xr:uid="{AC08D23A-FD0C-4975-A348-0DF058E30AF7}"/>
    <hyperlink ref="B30:F30" location="Adjustments!A1" display="Adjustments" xr:uid="{AE533A8B-B343-41D8-8ECA-A44E6A482C84}"/>
  </hyperlinks>
  <pageMargins left="0.70866141732283472" right="0.70866141732283472" top="0.74803149606299213" bottom="0.74803149606299213" header="0.31496062992125984" footer="0.31496062992125984"/>
  <pageSetup paperSize="9" scale="75"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2F4C-349E-4352-A6A8-ED8976B753A3}">
  <sheetPr>
    <pageSetUpPr fitToPage="1"/>
  </sheetPr>
  <dimension ref="A1:AG44"/>
  <sheetViews>
    <sheetView showGridLines="0" zoomScale="90" zoomScaleNormal="90" zoomScaleSheetLayoutView="85" workbookViewId="0">
      <pane xSplit="3" ySplit="5" topLeftCell="E6" activePane="bottomRight" state="frozen"/>
      <selection activeCell="Q17" sqref="Q17"/>
      <selection pane="topRight" activeCell="Q17" sqref="Q17"/>
      <selection pane="bottomLeft" activeCell="Q17" sqref="Q17"/>
      <selection pane="bottomRight"/>
    </sheetView>
  </sheetViews>
  <sheetFormatPr defaultColWidth="9.140625" defaultRowHeight="17.45" customHeight="1" outlineLevelRow="1" outlineLevelCol="1"/>
  <cols>
    <col min="1" max="1" width="3.42578125" style="6" customWidth="1"/>
    <col min="2" max="2" width="62.85546875" style="6" customWidth="1"/>
    <col min="3" max="3" width="3.42578125" style="6" customWidth="1"/>
    <col min="4" max="4" width="10.140625" style="6" hidden="1" customWidth="1" outlineLevel="1"/>
    <col min="5" max="5" width="10.140625" style="6" customWidth="1" collapsed="1"/>
    <col min="6" max="6" width="10.140625" style="6" customWidth="1"/>
    <col min="7" max="7" width="2.85546875" style="6" customWidth="1"/>
    <col min="8" max="8" width="9.42578125" style="6" bestFit="1" customWidth="1"/>
    <col min="9" max="9" width="9.42578125" style="6" customWidth="1"/>
    <col min="10" max="10" width="11.140625" style="9" customWidth="1"/>
    <col min="11" max="11" width="1.85546875" style="6" customWidth="1"/>
    <col min="12" max="13" width="9.42578125" style="6" customWidth="1"/>
    <col min="14" max="14" width="9.42578125" style="9" customWidth="1"/>
    <col min="15" max="15" width="1.85546875" style="2" customWidth="1"/>
    <col min="16" max="17" width="9.42578125" style="6" customWidth="1"/>
    <col min="18" max="18" width="9.42578125" style="9" customWidth="1"/>
    <col min="19" max="19" width="1.85546875" style="2" customWidth="1"/>
    <col min="20" max="20" width="9.42578125" style="6" customWidth="1"/>
    <col min="21" max="21" width="9.42578125" style="6" hidden="1" customWidth="1" outlineLevel="1"/>
    <col min="22" max="22" width="11.140625" style="9" hidden="1" customWidth="1" outlineLevel="1"/>
    <col min="23" max="23" width="1.5703125" style="2" customWidth="1" collapsed="1"/>
    <col min="24" max="25" width="9.42578125" style="19" customWidth="1"/>
    <col min="26" max="26" width="9.42578125" style="9" customWidth="1"/>
    <col min="27" max="27" width="4.5703125" style="9" customWidth="1"/>
    <col min="28" max="28" width="15.5703125" style="6" bestFit="1" customWidth="1"/>
    <col min="29" max="29" width="16" style="6" bestFit="1" customWidth="1"/>
    <col min="30" max="30" width="14.42578125" style="6" customWidth="1"/>
    <col min="31" max="31" width="14.140625" style="6" bestFit="1" customWidth="1"/>
    <col min="32" max="32" width="9.140625" style="199"/>
    <col min="33" max="16384" width="9.140625" style="6"/>
  </cols>
  <sheetData>
    <row r="1" spans="1:33" s="2" customFormat="1" ht="14.25" thickBot="1">
      <c r="H1" s="35" t="s">
        <v>9</v>
      </c>
      <c r="I1" s="7"/>
      <c r="J1" s="7"/>
      <c r="K1" s="7"/>
      <c r="L1" s="7"/>
      <c r="M1" s="7"/>
      <c r="N1" s="7"/>
      <c r="O1" s="7"/>
      <c r="P1" s="7"/>
      <c r="Q1" s="7"/>
      <c r="R1" s="7"/>
      <c r="S1" s="7"/>
      <c r="T1" s="7"/>
      <c r="U1" s="7"/>
      <c r="V1" s="7"/>
      <c r="W1" s="7"/>
      <c r="X1" s="7"/>
      <c r="Y1" s="7"/>
      <c r="Z1" s="24"/>
      <c r="AC1" s="6"/>
      <c r="AF1" s="198"/>
    </row>
    <row r="2" spans="1:33" s="2" customFormat="1" ht="13.5">
      <c r="B2" s="5" t="s">
        <v>10</v>
      </c>
      <c r="J2" s="8"/>
      <c r="N2" s="8"/>
      <c r="R2" s="8"/>
      <c r="V2" s="8"/>
      <c r="Z2" s="8"/>
      <c r="AA2" s="8"/>
      <c r="AC2" s="6"/>
      <c r="AF2" s="198"/>
    </row>
    <row r="3" spans="1:33" s="2" customFormat="1" ht="17.45" customHeight="1">
      <c r="J3" s="8"/>
      <c r="N3" s="8"/>
      <c r="Q3" s="201"/>
      <c r="R3" s="201"/>
      <c r="T3" s="98"/>
      <c r="U3" s="98"/>
      <c r="V3" s="8"/>
      <c r="W3" s="98"/>
      <c r="X3" s="201"/>
      <c r="Y3" s="201"/>
      <c r="Z3" s="201"/>
      <c r="AC3" s="6"/>
      <c r="AF3" s="198"/>
    </row>
    <row r="4" spans="1:33" s="21" customFormat="1" ht="13.5">
      <c r="B4" s="83" t="s">
        <v>11</v>
      </c>
      <c r="C4" s="83"/>
      <c r="D4" s="84">
        <v>2020</v>
      </c>
      <c r="E4" s="84">
        <v>2021</v>
      </c>
      <c r="F4" s="84">
        <v>2022</v>
      </c>
      <c r="G4" s="2"/>
      <c r="H4" s="84" t="s">
        <v>12</v>
      </c>
      <c r="I4" s="85" t="s">
        <v>201</v>
      </c>
      <c r="J4" s="85" t="s">
        <v>13</v>
      </c>
      <c r="L4" s="84" t="s">
        <v>14</v>
      </c>
      <c r="M4" s="84" t="s">
        <v>203</v>
      </c>
      <c r="N4" s="85" t="s">
        <v>13</v>
      </c>
      <c r="O4" s="22"/>
      <c r="P4" s="84" t="s">
        <v>186</v>
      </c>
      <c r="Q4" s="84" t="s">
        <v>204</v>
      </c>
      <c r="R4" s="85" t="s">
        <v>13</v>
      </c>
      <c r="S4" s="22"/>
      <c r="T4" s="84" t="s">
        <v>187</v>
      </c>
      <c r="U4" s="84" t="s">
        <v>205</v>
      </c>
      <c r="V4" s="85" t="s">
        <v>13</v>
      </c>
      <c r="W4" s="22"/>
      <c r="X4" s="84" t="s">
        <v>15</v>
      </c>
      <c r="Y4" s="85" t="s">
        <v>202</v>
      </c>
      <c r="Z4" s="85" t="s">
        <v>13</v>
      </c>
      <c r="AA4" s="23"/>
      <c r="AB4" s="9"/>
      <c r="AC4" s="9"/>
      <c r="AD4" s="9"/>
      <c r="AE4" s="9"/>
      <c r="AF4" s="200"/>
    </row>
    <row r="5" spans="1:33" s="21" customFormat="1" ht="13.5">
      <c r="B5" s="83" t="s">
        <v>16</v>
      </c>
      <c r="C5" s="83"/>
      <c r="D5" s="83"/>
      <c r="E5" s="83"/>
      <c r="F5" s="83"/>
      <c r="G5" s="2"/>
      <c r="H5" s="83"/>
      <c r="I5" s="83"/>
      <c r="J5" s="86"/>
      <c r="L5" s="83"/>
      <c r="M5" s="83"/>
      <c r="N5" s="86"/>
      <c r="O5" s="22"/>
      <c r="P5" s="83"/>
      <c r="Q5" s="83"/>
      <c r="R5" s="86"/>
      <c r="S5" s="22"/>
      <c r="T5" s="83"/>
      <c r="U5" s="83"/>
      <c r="V5" s="86"/>
      <c r="W5" s="22"/>
      <c r="X5" s="83"/>
      <c r="Y5" s="83"/>
      <c r="Z5" s="86"/>
      <c r="AA5" s="23"/>
      <c r="AB5" s="9"/>
      <c r="AC5" s="9"/>
      <c r="AD5" s="9" t="s">
        <v>35</v>
      </c>
      <c r="AE5" s="9"/>
      <c r="AF5" s="200"/>
    </row>
    <row r="6" spans="1:33" ht="13.5">
      <c r="A6" s="2"/>
      <c r="B6" s="2"/>
      <c r="C6" s="2"/>
      <c r="D6" s="2"/>
      <c r="E6" s="2"/>
      <c r="F6" s="2"/>
      <c r="G6" s="2"/>
      <c r="H6" s="2"/>
      <c r="I6" s="2"/>
      <c r="J6" s="11"/>
      <c r="K6" s="2"/>
      <c r="L6" s="2"/>
      <c r="M6" s="2"/>
      <c r="N6" s="11"/>
      <c r="P6" s="2"/>
      <c r="Q6" s="2"/>
      <c r="R6" s="11"/>
      <c r="T6" s="2"/>
      <c r="U6" s="2"/>
      <c r="V6" s="11"/>
      <c r="X6" s="2"/>
      <c r="Y6" s="2"/>
      <c r="Z6" s="154"/>
    </row>
    <row r="7" spans="1:33" ht="13.5" outlineLevel="1">
      <c r="A7" s="2"/>
      <c r="B7" s="1" t="s">
        <v>17</v>
      </c>
      <c r="C7" s="2"/>
      <c r="D7" s="12">
        <v>4115.1046777416705</v>
      </c>
      <c r="E7" s="12">
        <v>4282.3885754479998</v>
      </c>
      <c r="F7" s="12">
        <v>4372.0347877985696</v>
      </c>
      <c r="G7" s="2"/>
      <c r="H7" s="12">
        <v>1033.96216335345</v>
      </c>
      <c r="I7" s="12">
        <v>1050.83036781431</v>
      </c>
      <c r="J7" s="11">
        <v>1.6314140941242266E-2</v>
      </c>
      <c r="K7" s="2"/>
      <c r="L7" s="12">
        <v>1029.7035982836401</v>
      </c>
      <c r="M7" s="138">
        <v>1018.1474779309732</v>
      </c>
      <c r="N7" s="11">
        <v>-1.1222763882664083E-2</v>
      </c>
      <c r="P7" s="12">
        <v>1016.6484652879002</v>
      </c>
      <c r="Q7" s="155">
        <v>975.14410313252711</v>
      </c>
      <c r="R7" s="154">
        <v>-4.0824693660084017E-2</v>
      </c>
      <c r="T7" s="12">
        <v>1291.7205608735699</v>
      </c>
      <c r="U7" s="12"/>
      <c r="V7" s="11"/>
      <c r="X7" s="208">
        <v>3080.3142269249902</v>
      </c>
      <c r="Y7" s="155">
        <v>3044.1219488778115</v>
      </c>
      <c r="Z7" s="154">
        <v>-1.1749540917229283E-2</v>
      </c>
      <c r="AB7" s="263"/>
      <c r="AC7" s="263"/>
      <c r="AD7" s="263"/>
      <c r="AE7" s="263"/>
      <c r="AF7" s="177"/>
      <c r="AG7" s="177"/>
    </row>
    <row r="8" spans="1:33" ht="13.5" outlineLevel="1">
      <c r="A8" s="2"/>
      <c r="B8" s="1" t="s">
        <v>18</v>
      </c>
      <c r="C8" s="2"/>
      <c r="D8" s="12">
        <v>39.503832691756799</v>
      </c>
      <c r="E8" s="12">
        <v>52.729979618473905</v>
      </c>
      <c r="F8" s="12">
        <v>25.4903581242143</v>
      </c>
      <c r="G8" s="2"/>
      <c r="H8" s="12">
        <v>4.5233432709108001</v>
      </c>
      <c r="I8" s="12">
        <v>-1.92592452721097</v>
      </c>
      <c r="J8" s="11"/>
      <c r="K8" s="2"/>
      <c r="L8" s="12">
        <v>5.7613923301323995</v>
      </c>
      <c r="M8" s="138">
        <v>9.4149180537367716</v>
      </c>
      <c r="N8" s="11">
        <v>0.6341393736538703</v>
      </c>
      <c r="P8" s="12">
        <v>5.2778122328069994</v>
      </c>
      <c r="Q8" s="155">
        <v>3.3561088465453923</v>
      </c>
      <c r="R8" s="154">
        <v>-0.36410984352877424</v>
      </c>
      <c r="T8" s="12">
        <v>9.9278102903640999</v>
      </c>
      <c r="U8" s="12"/>
      <c r="V8" s="11"/>
      <c r="X8" s="208">
        <v>15.5625478338502</v>
      </c>
      <c r="Y8" s="155">
        <v>10.845102373071192</v>
      </c>
      <c r="Z8" s="154">
        <v>-0.30312809387920792</v>
      </c>
      <c r="AB8" s="263"/>
      <c r="AC8" s="263"/>
      <c r="AD8" s="263"/>
      <c r="AE8" s="263"/>
      <c r="AF8" s="177"/>
      <c r="AG8" s="177"/>
    </row>
    <row r="9" spans="1:33" ht="13.5">
      <c r="A9" s="2"/>
      <c r="B9" s="2"/>
      <c r="C9" s="2"/>
      <c r="D9" s="12"/>
      <c r="E9" s="12"/>
      <c r="F9" s="12"/>
      <c r="G9" s="2"/>
      <c r="H9" s="12"/>
      <c r="I9" s="12"/>
      <c r="J9" s="11"/>
      <c r="K9" s="2"/>
      <c r="L9" s="12"/>
      <c r="M9" s="12"/>
      <c r="N9" s="11"/>
      <c r="P9" s="12"/>
      <c r="Q9" s="155"/>
      <c r="R9" s="154"/>
      <c r="T9" s="12"/>
      <c r="U9" s="12"/>
      <c r="V9" s="11"/>
      <c r="X9" s="208"/>
      <c r="Y9" s="155"/>
      <c r="Z9" s="154"/>
      <c r="AB9" s="263"/>
      <c r="AC9" s="263"/>
      <c r="AD9" s="263"/>
      <c r="AE9" s="263"/>
      <c r="AF9" s="177"/>
      <c r="AG9" s="177"/>
    </row>
    <row r="10" spans="1:33" ht="13.5">
      <c r="A10" s="2"/>
      <c r="B10" s="55" t="s">
        <v>19</v>
      </c>
      <c r="C10" s="55"/>
      <c r="D10" s="94">
        <v>4154.6085104334306</v>
      </c>
      <c r="E10" s="94">
        <v>4335.1185550664741</v>
      </c>
      <c r="F10" s="94">
        <v>4397.5251459227838</v>
      </c>
      <c r="H10" s="94">
        <v>1038.4855066243608</v>
      </c>
      <c r="I10" s="94">
        <v>1048.904443287099</v>
      </c>
      <c r="J10" s="58">
        <v>1.0032818557675694E-2</v>
      </c>
      <c r="L10" s="94">
        <v>1035.4649906137724</v>
      </c>
      <c r="M10" s="94">
        <v>1027.5623959847101</v>
      </c>
      <c r="N10" s="58">
        <v>-7.6319283613617015E-3</v>
      </c>
      <c r="O10" s="16"/>
      <c r="P10" s="94">
        <v>1021.9262775207072</v>
      </c>
      <c r="Q10" s="94">
        <v>978.50021197907245</v>
      </c>
      <c r="R10" s="159">
        <v>-4.2494323217708671E-2</v>
      </c>
      <c r="S10" s="16"/>
      <c r="T10" s="57">
        <v>1301.6483711639339</v>
      </c>
      <c r="U10" s="57"/>
      <c r="V10" s="58"/>
      <c r="W10" s="16"/>
      <c r="X10" s="209">
        <v>3095.8767747588404</v>
      </c>
      <c r="Y10" s="280">
        <v>3054.9670512508828</v>
      </c>
      <c r="Z10" s="159">
        <v>-1.321426092973106E-2</v>
      </c>
      <c r="AB10" s="263"/>
      <c r="AC10" s="263"/>
      <c r="AD10" s="263"/>
      <c r="AE10" s="263"/>
      <c r="AF10" s="177"/>
      <c r="AG10" s="177"/>
    </row>
    <row r="11" spans="1:33" ht="13.5">
      <c r="A11" s="2"/>
      <c r="B11" s="2"/>
      <c r="C11" s="2"/>
      <c r="D11" s="12"/>
      <c r="E11" s="12"/>
      <c r="F11" s="12"/>
      <c r="G11" s="2"/>
      <c r="H11" s="12"/>
      <c r="I11" s="12"/>
      <c r="J11" s="11"/>
      <c r="K11" s="2"/>
      <c r="L11" s="12"/>
      <c r="M11" s="12"/>
      <c r="N11" s="11"/>
      <c r="P11" s="12"/>
      <c r="Q11" s="155"/>
      <c r="R11" s="154"/>
      <c r="T11" s="12"/>
      <c r="U11" s="12"/>
      <c r="V11" s="11"/>
      <c r="X11" s="155"/>
      <c r="Y11" s="155"/>
      <c r="Z11" s="154"/>
      <c r="AB11" s="263"/>
      <c r="AC11" s="263"/>
      <c r="AD11" s="263"/>
      <c r="AE11" s="263"/>
      <c r="AF11" s="177"/>
      <c r="AG11" s="177"/>
    </row>
    <row r="12" spans="1:33" ht="13.5" outlineLevel="1">
      <c r="A12" s="2"/>
      <c r="B12" s="2" t="s">
        <v>20</v>
      </c>
      <c r="C12" s="2"/>
      <c r="D12" s="12">
        <v>-201.45728781811499</v>
      </c>
      <c r="E12" s="12">
        <v>-192.30056250484202</v>
      </c>
      <c r="F12" s="12">
        <v>-99.279757867948803</v>
      </c>
      <c r="G12" s="2"/>
      <c r="H12" s="12">
        <v>-34.468124948342705</v>
      </c>
      <c r="I12" s="12">
        <v>-21.997722393538499</v>
      </c>
      <c r="J12" s="11">
        <v>-0.36179521147418281</v>
      </c>
      <c r="K12" s="2"/>
      <c r="L12" s="12">
        <v>-18.652811817834095</v>
      </c>
      <c r="M12" s="138">
        <v>-20.737135729915426</v>
      </c>
      <c r="N12" s="11">
        <v>0.11174314802707079</v>
      </c>
      <c r="P12" s="12">
        <v>-19.122086510470396</v>
      </c>
      <c r="Q12" s="155">
        <v>-19.658969432184396</v>
      </c>
      <c r="R12" s="154">
        <v>2.8076586800296434E-2</v>
      </c>
      <c r="T12" s="12">
        <v>-27.036734591301606</v>
      </c>
      <c r="U12" s="12"/>
      <c r="V12" s="11"/>
      <c r="X12" s="210">
        <v>-72.243023276647193</v>
      </c>
      <c r="Y12" s="155">
        <v>-62.393827555638289</v>
      </c>
      <c r="Z12" s="154">
        <v>-0.13633421297019127</v>
      </c>
      <c r="AB12" s="263"/>
      <c r="AC12" s="263"/>
      <c r="AD12" s="263"/>
      <c r="AE12" s="263"/>
      <c r="AF12" s="177"/>
      <c r="AG12" s="177"/>
    </row>
    <row r="13" spans="1:33" ht="13.5" outlineLevel="1">
      <c r="A13" s="2"/>
      <c r="B13" s="2" t="s">
        <v>21</v>
      </c>
      <c r="C13" s="2"/>
      <c r="D13" s="12">
        <v>-1813.06484812909</v>
      </c>
      <c r="E13" s="12">
        <v>-1894.7849360252198</v>
      </c>
      <c r="F13" s="12">
        <v>-1999.9495786648499</v>
      </c>
      <c r="G13" s="2"/>
      <c r="H13" s="12">
        <v>-431.73989048874802</v>
      </c>
      <c r="I13" s="12">
        <v>-439.93883556864</v>
      </c>
      <c r="J13" s="11">
        <v>1.8990473802664908E-2</v>
      </c>
      <c r="K13" s="2"/>
      <c r="L13" s="12">
        <v>-455.14905007388904</v>
      </c>
      <c r="M13" s="138">
        <v>-429.46081354342311</v>
      </c>
      <c r="N13" s="11">
        <v>-5.6439174214019984E-2</v>
      </c>
      <c r="P13" s="12">
        <v>-459.54708039489401</v>
      </c>
      <c r="Q13" s="155">
        <v>-409.55072538310657</v>
      </c>
      <c r="R13" s="154">
        <v>-0.1087948485470194</v>
      </c>
      <c r="T13" s="12">
        <v>-653.51355770731993</v>
      </c>
      <c r="U13" s="12"/>
      <c r="V13" s="11"/>
      <c r="X13" s="210">
        <v>-1346.43602095753</v>
      </c>
      <c r="Y13" s="155">
        <v>-1278.9503744951701</v>
      </c>
      <c r="Z13" s="154">
        <v>-5.0121688228726154E-2</v>
      </c>
      <c r="AB13" s="263"/>
      <c r="AC13" s="263"/>
      <c r="AD13" s="263"/>
      <c r="AE13" s="263"/>
      <c r="AF13" s="177"/>
      <c r="AG13" s="177"/>
    </row>
    <row r="14" spans="1:33" ht="13.5" outlineLevel="1">
      <c r="A14" s="2"/>
      <c r="B14" s="2" t="s">
        <v>22</v>
      </c>
      <c r="C14" s="2"/>
      <c r="D14" s="12">
        <v>-1586.5365602291602</v>
      </c>
      <c r="E14" s="12">
        <v>-1606.7603128092501</v>
      </c>
      <c r="F14" s="12">
        <v>-1705.76684437893</v>
      </c>
      <c r="G14" s="2"/>
      <c r="H14" s="12">
        <v>-403.68698159895496</v>
      </c>
      <c r="I14" s="12">
        <v>-427.38795716500903</v>
      </c>
      <c r="J14" s="11">
        <v>5.8711270480354336E-2</v>
      </c>
      <c r="K14" s="2"/>
      <c r="L14" s="12">
        <v>-415.19767358008608</v>
      </c>
      <c r="M14" s="138">
        <v>-426.50221499915517</v>
      </c>
      <c r="N14" s="11">
        <v>2.7226890077669479E-2</v>
      </c>
      <c r="P14" s="12">
        <v>-431.180787597679</v>
      </c>
      <c r="Q14" s="155">
        <v>-432.89671409779044</v>
      </c>
      <c r="R14" s="154">
        <v>3.9795986961100697E-3</v>
      </c>
      <c r="T14" s="12">
        <v>-455.70140160221007</v>
      </c>
      <c r="U14" s="12"/>
      <c r="V14" s="11"/>
      <c r="X14" s="210">
        <v>-1250.0654427767201</v>
      </c>
      <c r="Y14" s="155">
        <v>-1286.7868862619544</v>
      </c>
      <c r="Z14" s="154">
        <v>2.9375616850639705E-2</v>
      </c>
      <c r="AB14" s="263"/>
      <c r="AC14" s="263"/>
      <c r="AD14" s="263"/>
      <c r="AE14" s="263"/>
      <c r="AF14" s="177"/>
      <c r="AG14" s="177"/>
    </row>
    <row r="15" spans="1:33" ht="13.5" outlineLevel="1">
      <c r="A15" s="2"/>
      <c r="B15" s="2" t="s">
        <v>23</v>
      </c>
      <c r="C15" s="2"/>
      <c r="D15" s="12">
        <v>-34.434136503306398</v>
      </c>
      <c r="E15" s="12">
        <v>-35.667427545192098</v>
      </c>
      <c r="F15" s="12">
        <v>-39.936972034258595</v>
      </c>
      <c r="G15" s="2"/>
      <c r="H15" s="12">
        <v>-8.1851461521859008</v>
      </c>
      <c r="I15" s="12">
        <v>-8.7743849059419592</v>
      </c>
      <c r="J15" s="93">
        <v>7.1988788324652955E-2</v>
      </c>
      <c r="K15" s="2"/>
      <c r="L15" s="12">
        <v>4.2322964417697007</v>
      </c>
      <c r="M15" s="138">
        <v>-8.0074685886812293</v>
      </c>
      <c r="N15" s="17" t="s">
        <v>30</v>
      </c>
      <c r="P15" s="12">
        <v>-13.778217295211999</v>
      </c>
      <c r="Q15" s="155">
        <v>-85.889125182506561</v>
      </c>
      <c r="R15" s="157" t="s">
        <v>30</v>
      </c>
      <c r="T15" s="12">
        <v>-22.205905028630397</v>
      </c>
      <c r="U15" s="12"/>
      <c r="V15" s="93"/>
      <c r="X15" s="210">
        <v>-17.731067005628198</v>
      </c>
      <c r="Y15" s="155">
        <v>-102.67097867712974</v>
      </c>
      <c r="Z15" s="157" t="s">
        <v>30</v>
      </c>
      <c r="AB15" s="263"/>
      <c r="AC15" s="263"/>
      <c r="AD15" s="263"/>
      <c r="AE15" s="263"/>
      <c r="AF15" s="177"/>
      <c r="AG15" s="177"/>
    </row>
    <row r="16" spans="1:33" ht="13.5">
      <c r="A16" s="2"/>
      <c r="B16" s="2"/>
      <c r="C16" s="2"/>
      <c r="G16" s="2"/>
      <c r="H16" s="12"/>
      <c r="I16" s="12"/>
      <c r="J16" s="11"/>
      <c r="K16" s="2"/>
      <c r="L16" s="12"/>
      <c r="M16" s="12"/>
      <c r="N16" s="11"/>
      <c r="P16" s="12"/>
      <c r="Q16" s="155"/>
      <c r="R16" s="154"/>
      <c r="T16" s="12"/>
      <c r="U16" s="12"/>
      <c r="V16" s="11"/>
      <c r="X16" s="210"/>
      <c r="Y16" s="155"/>
      <c r="Z16" s="154"/>
      <c r="AB16" s="263"/>
      <c r="AC16" s="263"/>
      <c r="AD16" s="263"/>
      <c r="AE16" s="263"/>
      <c r="AF16" s="177"/>
      <c r="AG16" s="177"/>
    </row>
    <row r="17" spans="1:33" ht="13.5">
      <c r="A17" s="2"/>
      <c r="B17" s="55" t="s">
        <v>24</v>
      </c>
      <c r="C17" s="55"/>
      <c r="D17" s="57">
        <v>519.11567775375897</v>
      </c>
      <c r="E17" s="57">
        <v>605.60531618197024</v>
      </c>
      <c r="F17" s="57">
        <v>552.59199297679606</v>
      </c>
      <c r="H17" s="57">
        <v>160.40536343612916</v>
      </c>
      <c r="I17" s="57">
        <v>150.80554325396952</v>
      </c>
      <c r="J17" s="58">
        <v>-5.9847251840691354E-2</v>
      </c>
      <c r="L17" s="57">
        <v>150.69775158373298</v>
      </c>
      <c r="M17" s="57">
        <v>142.85476312353515</v>
      </c>
      <c r="N17" s="58">
        <v>-5.2044495540067758E-2</v>
      </c>
      <c r="O17" s="16"/>
      <c r="P17" s="57">
        <v>98.298105722451865</v>
      </c>
      <c r="Q17" s="158">
        <v>30.504677883484483</v>
      </c>
      <c r="R17" s="159">
        <v>-0.68967176265211549</v>
      </c>
      <c r="S17" s="16"/>
      <c r="T17" s="57">
        <v>143.19077223447186</v>
      </c>
      <c r="U17" s="57"/>
      <c r="V17" s="58"/>
      <c r="W17" s="16"/>
      <c r="X17" s="211">
        <v>409.40122074231471</v>
      </c>
      <c r="Y17" s="158">
        <v>324.16498426099076</v>
      </c>
      <c r="Z17" s="159">
        <v>-0.20819731882278222</v>
      </c>
      <c r="AB17" s="263"/>
      <c r="AC17" s="263"/>
      <c r="AD17" s="264"/>
      <c r="AE17" s="264"/>
      <c r="AF17" s="177"/>
      <c r="AG17" s="177"/>
    </row>
    <row r="18" spans="1:33" ht="13.5">
      <c r="A18" s="2"/>
      <c r="B18" s="5"/>
      <c r="C18" s="5"/>
      <c r="D18" s="16"/>
      <c r="E18" s="16"/>
      <c r="F18" s="16"/>
      <c r="G18" s="2"/>
      <c r="H18" s="16"/>
      <c r="I18" s="16"/>
      <c r="J18" s="11"/>
      <c r="K18" s="2"/>
      <c r="L18" s="16"/>
      <c r="M18" s="16"/>
      <c r="N18" s="11"/>
      <c r="P18" s="16"/>
      <c r="Q18" s="156"/>
      <c r="R18" s="154"/>
      <c r="T18" s="16"/>
      <c r="U18" s="16"/>
      <c r="V18" s="11"/>
      <c r="X18" s="156"/>
      <c r="Y18" s="156"/>
      <c r="Z18" s="154"/>
      <c r="AB18" s="263"/>
      <c r="AC18" s="263"/>
      <c r="AD18" s="263"/>
      <c r="AE18" s="263"/>
      <c r="AF18" s="177"/>
      <c r="AG18" s="177"/>
    </row>
    <row r="19" spans="1:33" ht="13.5" outlineLevel="1">
      <c r="A19" s="2"/>
      <c r="B19" s="3" t="s">
        <v>25</v>
      </c>
      <c r="C19" s="2"/>
      <c r="D19" s="12">
        <v>-318.46081545716203</v>
      </c>
      <c r="E19" s="12">
        <v>-267.64654940152496</v>
      </c>
      <c r="F19" s="12">
        <v>-289.25094701029701</v>
      </c>
      <c r="G19" s="2"/>
      <c r="H19" s="12">
        <v>-70.375718595789706</v>
      </c>
      <c r="I19" s="12">
        <v>-76.379592480001406</v>
      </c>
      <c r="J19" s="11">
        <v>8.5311724043566461E-2</v>
      </c>
      <c r="K19" s="2"/>
      <c r="L19" s="12">
        <v>-71.196358605707289</v>
      </c>
      <c r="M19" s="138">
        <v>-77.310629222652523</v>
      </c>
      <c r="N19" s="11">
        <v>8.5878979440601577E-2</v>
      </c>
      <c r="P19" s="12">
        <v>-75.483601106107031</v>
      </c>
      <c r="Q19" s="155">
        <v>-80.569634230097321</v>
      </c>
      <c r="R19" s="154">
        <v>6.7379312187833648E-2</v>
      </c>
      <c r="T19" s="12">
        <v>-72.195268702692985</v>
      </c>
      <c r="U19" s="12"/>
      <c r="V19" s="11"/>
      <c r="X19" s="212">
        <v>-217.05567830760401</v>
      </c>
      <c r="Y19" s="155">
        <v>-234.25985593275124</v>
      </c>
      <c r="Z19" s="154">
        <v>7.926158743825186E-2</v>
      </c>
      <c r="AB19" s="263"/>
      <c r="AC19" s="263"/>
      <c r="AD19" s="263"/>
      <c r="AE19" s="263"/>
      <c r="AF19" s="177"/>
      <c r="AG19" s="177"/>
    </row>
    <row r="20" spans="1:33" ht="16.149999999999999" customHeight="1" outlineLevel="1">
      <c r="A20" s="2"/>
      <c r="B20" s="3" t="s">
        <v>208</v>
      </c>
      <c r="C20" s="2"/>
      <c r="D20" s="12">
        <v>-112.28787299229201</v>
      </c>
      <c r="E20" s="12">
        <v>-122.64567405671599</v>
      </c>
      <c r="F20" s="12">
        <v>-138.22124413674598</v>
      </c>
      <c r="G20" s="2"/>
      <c r="H20" s="12">
        <v>-32.722898999999998</v>
      </c>
      <c r="I20" s="12">
        <v>-36.5080174929113</v>
      </c>
      <c r="J20" s="11">
        <v>0.11567185697426448</v>
      </c>
      <c r="K20" s="2"/>
      <c r="L20" s="87">
        <v>-33.208846219761</v>
      </c>
      <c r="M20" s="153">
        <v>-36.7697497970887</v>
      </c>
      <c r="N20" s="11">
        <v>0.10722756080603536</v>
      </c>
      <c r="P20" s="12">
        <v>-34.867020501337699</v>
      </c>
      <c r="Q20" s="155">
        <v>-38.961742689999994</v>
      </c>
      <c r="R20" s="154">
        <v>0.11743825912814083</v>
      </c>
      <c r="T20" s="12">
        <v>-37.422478415647284</v>
      </c>
      <c r="U20" s="12"/>
      <c r="V20" s="11"/>
      <c r="X20" s="212">
        <v>-100.798765721099</v>
      </c>
      <c r="Y20" s="153">
        <v>-112.23950998000001</v>
      </c>
      <c r="Z20" s="154">
        <v>0.11350083681140008</v>
      </c>
      <c r="AB20" s="263"/>
      <c r="AC20" s="263"/>
      <c r="AD20" s="263"/>
      <c r="AE20" s="263"/>
      <c r="AF20" s="177"/>
      <c r="AG20" s="177"/>
    </row>
    <row r="21" spans="1:33" ht="13.5">
      <c r="A21" s="2"/>
      <c r="B21" s="2"/>
      <c r="C21" s="2"/>
      <c r="D21" s="12"/>
      <c r="E21" s="12"/>
      <c r="F21" s="12"/>
      <c r="G21" s="2"/>
      <c r="H21" s="12"/>
      <c r="I21" s="12"/>
      <c r="J21" s="11"/>
      <c r="K21" s="2"/>
      <c r="L21" s="12"/>
      <c r="M21" s="12"/>
      <c r="N21" s="11"/>
      <c r="P21" s="12"/>
      <c r="Q21" s="155"/>
      <c r="R21" s="154"/>
      <c r="T21" s="12"/>
      <c r="U21" s="12"/>
      <c r="V21" s="11"/>
      <c r="X21" s="212"/>
      <c r="Y21" s="155"/>
      <c r="Z21" s="154"/>
      <c r="AB21" s="263"/>
      <c r="AC21" s="263"/>
      <c r="AD21" s="263"/>
      <c r="AE21" s="263"/>
      <c r="AF21" s="177"/>
      <c r="AG21" s="177"/>
    </row>
    <row r="22" spans="1:33" ht="13.5">
      <c r="A22" s="2"/>
      <c r="B22" s="55" t="s">
        <v>26</v>
      </c>
      <c r="C22" s="55"/>
      <c r="D22" s="57">
        <v>200.654862296597</v>
      </c>
      <c r="E22" s="57">
        <v>337.95876678044527</v>
      </c>
      <c r="F22" s="57">
        <v>263.34104596649905</v>
      </c>
      <c r="H22" s="57">
        <v>90.029644840339458</v>
      </c>
      <c r="I22" s="57">
        <v>74.425950773968111</v>
      </c>
      <c r="J22" s="58">
        <v>-0.17331729003311386</v>
      </c>
      <c r="L22" s="57">
        <v>79.501392978025692</v>
      </c>
      <c r="M22" s="57">
        <v>65.544133900882414</v>
      </c>
      <c r="N22" s="58">
        <v>-0.17555993114486793</v>
      </c>
      <c r="O22" s="16"/>
      <c r="P22" s="57">
        <v>22.814504616344834</v>
      </c>
      <c r="Q22" s="158">
        <v>-50.064956346612625</v>
      </c>
      <c r="R22" s="159" t="s">
        <v>30</v>
      </c>
      <c r="S22" s="16"/>
      <c r="T22" s="57">
        <v>70.99550353177888</v>
      </c>
      <c r="U22" s="57"/>
      <c r="V22" s="58"/>
      <c r="W22" s="16"/>
      <c r="X22" s="213">
        <v>192.34554243471069</v>
      </c>
      <c r="Y22" s="158">
        <v>89.905128328239471</v>
      </c>
      <c r="Z22" s="159">
        <v>-0.53258532955731663</v>
      </c>
      <c r="AB22" s="263"/>
      <c r="AC22" s="263"/>
      <c r="AD22" s="263"/>
      <c r="AE22" s="263"/>
      <c r="AF22" s="177"/>
      <c r="AG22" s="177"/>
    </row>
    <row r="23" spans="1:33" ht="13.5">
      <c r="A23" s="2"/>
      <c r="B23" s="5"/>
      <c r="C23" s="5"/>
      <c r="D23" s="16"/>
      <c r="E23" s="16"/>
      <c r="F23" s="16"/>
      <c r="G23" s="2"/>
      <c r="H23" s="16"/>
      <c r="I23" s="16"/>
      <c r="J23" s="11"/>
      <c r="K23" s="2"/>
      <c r="L23" s="16"/>
      <c r="M23" s="16"/>
      <c r="N23" s="11"/>
      <c r="P23" s="16"/>
      <c r="Q23" s="156"/>
      <c r="R23" s="154"/>
      <c r="T23" s="16"/>
      <c r="U23" s="16"/>
      <c r="V23" s="11"/>
      <c r="X23" s="156"/>
      <c r="Y23" s="156"/>
      <c r="Z23" s="154"/>
      <c r="AB23" s="263"/>
      <c r="AC23" s="263"/>
      <c r="AD23" s="263"/>
      <c r="AE23" s="263"/>
      <c r="AF23" s="177"/>
      <c r="AG23" s="177"/>
    </row>
    <row r="24" spans="1:33" ht="13.5" outlineLevel="1">
      <c r="A24" s="2"/>
      <c r="B24" s="2" t="s">
        <v>27</v>
      </c>
      <c r="C24" s="2"/>
      <c r="D24" s="12">
        <v>7.4090409249887399</v>
      </c>
      <c r="E24" s="12">
        <v>8.5184796383100796</v>
      </c>
      <c r="F24" s="12">
        <v>79.602824438287897</v>
      </c>
      <c r="G24" s="2"/>
      <c r="H24" s="13">
        <v>3.2378385633261</v>
      </c>
      <c r="I24" s="13">
        <v>3.0355053970349299</v>
      </c>
      <c r="J24" s="93">
        <v>-6.2490195954464575E-2</v>
      </c>
      <c r="K24" s="2"/>
      <c r="L24" s="13">
        <v>-1.7583648474996998</v>
      </c>
      <c r="M24" s="138">
        <v>6.9065887180013368</v>
      </c>
      <c r="N24" s="17" t="s">
        <v>30</v>
      </c>
      <c r="P24" s="13">
        <v>17.847125950668612</v>
      </c>
      <c r="Q24" s="134">
        <v>18.767400131191433</v>
      </c>
      <c r="R24" s="157">
        <v>5.1564278924604343E-2</v>
      </c>
      <c r="T24" s="13">
        <v>60.276224771792798</v>
      </c>
      <c r="U24" s="13"/>
      <c r="V24" s="93"/>
      <c r="X24" s="214">
        <v>19.326599666494999</v>
      </c>
      <c r="Y24" s="155">
        <v>28.709494246227695</v>
      </c>
      <c r="Z24" s="157">
        <v>0.4854912266847996</v>
      </c>
      <c r="AB24" s="263"/>
      <c r="AC24" s="263"/>
      <c r="AD24" s="263"/>
      <c r="AE24" s="263"/>
      <c r="AF24" s="177"/>
      <c r="AG24" s="177"/>
    </row>
    <row r="25" spans="1:33" ht="13.5" outlineLevel="1">
      <c r="A25" s="2"/>
      <c r="B25" s="2" t="s">
        <v>28</v>
      </c>
      <c r="C25" s="2"/>
      <c r="D25" s="12">
        <v>-55.1595528518206</v>
      </c>
      <c r="E25" s="12">
        <v>-24.907136897530201</v>
      </c>
      <c r="F25" s="12">
        <v>-49.263703752964901</v>
      </c>
      <c r="G25" s="2"/>
      <c r="H25" s="13">
        <v>-8.1896118421894997</v>
      </c>
      <c r="I25" s="13">
        <v>-12.604476389418799</v>
      </c>
      <c r="J25" s="93">
        <v>0.53908104954202352</v>
      </c>
      <c r="K25" s="2"/>
      <c r="L25" s="13">
        <v>15.948813859816701</v>
      </c>
      <c r="M25" s="138">
        <v>-14.448211132642076</v>
      </c>
      <c r="N25" s="17" t="s">
        <v>30</v>
      </c>
      <c r="P25" s="13">
        <v>-11.575891709095899</v>
      </c>
      <c r="Q25" s="134">
        <v>-15.286353496778093</v>
      </c>
      <c r="R25" s="157">
        <v>0.32053356069033134</v>
      </c>
      <c r="T25" s="13">
        <v>-45.447014061496198</v>
      </c>
      <c r="U25" s="13"/>
      <c r="V25" s="93"/>
      <c r="X25" s="214">
        <v>-3.8166896914686999</v>
      </c>
      <c r="Y25" s="155">
        <v>-42.339041018838941</v>
      </c>
      <c r="Z25" s="157" t="s">
        <v>30</v>
      </c>
      <c r="AB25" s="263"/>
      <c r="AC25" s="263"/>
      <c r="AD25" s="263"/>
      <c r="AE25" s="263"/>
      <c r="AF25" s="177"/>
      <c r="AG25" s="177"/>
    </row>
    <row r="26" spans="1:33" ht="13.5">
      <c r="A26" s="2"/>
      <c r="B26" s="2"/>
      <c r="C26" s="2"/>
      <c r="D26" s="12"/>
      <c r="E26" s="12"/>
      <c r="F26" s="12"/>
      <c r="G26" s="2"/>
      <c r="H26" s="13"/>
      <c r="I26" s="13"/>
      <c r="J26" s="11"/>
      <c r="K26" s="2"/>
      <c r="L26" s="13"/>
      <c r="M26" s="13"/>
      <c r="N26" s="11"/>
      <c r="P26" s="13"/>
      <c r="Q26" s="134"/>
      <c r="R26" s="154"/>
      <c r="T26" s="13"/>
      <c r="U26" s="13"/>
      <c r="V26" s="11"/>
      <c r="X26" s="214"/>
      <c r="Y26" s="155"/>
      <c r="Z26" s="154"/>
      <c r="AB26" s="263"/>
      <c r="AC26" s="263"/>
      <c r="AD26" s="263"/>
      <c r="AE26" s="263"/>
      <c r="AF26" s="177"/>
      <c r="AG26" s="177"/>
    </row>
    <row r="27" spans="1:33" ht="13.5" outlineLevel="1">
      <c r="A27" s="2"/>
      <c r="B27" s="2" t="s">
        <v>29</v>
      </c>
      <c r="C27" s="2"/>
      <c r="D27" s="12">
        <v>-141.62031089999999</v>
      </c>
      <c r="E27" s="12">
        <v>12.152175420000001</v>
      </c>
      <c r="F27" s="12">
        <v>-1.17513998</v>
      </c>
      <c r="G27" s="2"/>
      <c r="H27" s="13">
        <v>0</v>
      </c>
      <c r="I27" s="13">
        <v>0</v>
      </c>
      <c r="J27" s="17" t="s">
        <v>30</v>
      </c>
      <c r="K27" s="2"/>
      <c r="L27" s="13">
        <v>-1.1997604900000001</v>
      </c>
      <c r="M27" s="13">
        <v>0</v>
      </c>
      <c r="N27" s="17">
        <v>-1</v>
      </c>
      <c r="P27" s="13">
        <v>0</v>
      </c>
      <c r="Q27" s="134">
        <v>0</v>
      </c>
      <c r="R27" s="157" t="s">
        <v>30</v>
      </c>
      <c r="T27" s="13">
        <v>0</v>
      </c>
      <c r="U27" s="13"/>
      <c r="V27" s="17"/>
      <c r="X27" s="214">
        <v>-1.1997604900000001</v>
      </c>
      <c r="Y27" s="155">
        <v>0</v>
      </c>
      <c r="Z27" s="157">
        <v>-1</v>
      </c>
      <c r="AB27" s="263"/>
      <c r="AC27" s="263"/>
      <c r="AD27" s="263"/>
      <c r="AE27" s="263"/>
      <c r="AF27" s="177"/>
      <c r="AG27" s="177"/>
    </row>
    <row r="28" spans="1:33" ht="13.5" outlineLevel="1">
      <c r="A28" s="2"/>
      <c r="B28" s="2" t="s">
        <v>31</v>
      </c>
      <c r="C28" s="2"/>
      <c r="D28" s="12">
        <v>18.328159304999986</v>
      </c>
      <c r="E28" s="12">
        <v>-1.9974179999999699E-2</v>
      </c>
      <c r="F28" s="12">
        <v>2.4620515999999999E-2</v>
      </c>
      <c r="G28" s="2"/>
      <c r="H28" s="13">
        <v>-9.1019410000000009E-2</v>
      </c>
      <c r="I28" s="13">
        <v>4.6887459999999997E-3</v>
      </c>
      <c r="J28" s="17">
        <v>-1.0515136936176579</v>
      </c>
      <c r="K28" s="2"/>
      <c r="L28" s="13">
        <v>9.5208540000000008E-2</v>
      </c>
      <c r="M28" s="138">
        <v>5.1063799999999978E-4</v>
      </c>
      <c r="N28" s="17">
        <v>-0.99463663658743229</v>
      </c>
      <c r="P28" s="13">
        <v>5.1430440000000011E-3</v>
      </c>
      <c r="Q28" s="134">
        <v>-1.2571759999999994E-3</v>
      </c>
      <c r="R28" s="157" t="s">
        <v>30</v>
      </c>
      <c r="T28" s="13">
        <v>1.5288341999999998E-2</v>
      </c>
      <c r="U28" s="13"/>
      <c r="V28" s="17"/>
      <c r="X28" s="214">
        <v>9.3321740000000004E-3</v>
      </c>
      <c r="Y28" s="155">
        <v>3.9422080000000009E-3</v>
      </c>
      <c r="Z28" s="157">
        <v>-0.57756809935176945</v>
      </c>
      <c r="AB28" s="263"/>
      <c r="AC28" s="263"/>
      <c r="AD28" s="263"/>
      <c r="AE28" s="263"/>
      <c r="AF28" s="177"/>
      <c r="AG28" s="177"/>
    </row>
    <row r="29" spans="1:33" ht="13.5">
      <c r="A29" s="2"/>
      <c r="B29" s="2"/>
      <c r="C29" s="2"/>
      <c r="D29" s="12"/>
      <c r="E29" s="12"/>
      <c r="F29" s="12"/>
      <c r="G29" s="2"/>
      <c r="H29" s="12"/>
      <c r="I29" s="12"/>
      <c r="J29" s="11"/>
      <c r="K29" s="2"/>
      <c r="L29" s="12"/>
      <c r="M29" s="12"/>
      <c r="N29" s="11"/>
      <c r="P29" s="12"/>
      <c r="Q29" s="155"/>
      <c r="R29" s="154"/>
      <c r="T29" s="12"/>
      <c r="U29" s="12"/>
      <c r="V29" s="11"/>
      <c r="X29" s="214"/>
      <c r="Y29" s="155"/>
      <c r="Z29" s="154"/>
      <c r="AB29" s="263"/>
      <c r="AC29" s="263"/>
      <c r="AD29" s="263"/>
      <c r="AE29" s="263"/>
      <c r="AF29" s="177"/>
      <c r="AG29" s="177"/>
    </row>
    <row r="30" spans="1:33" ht="13.5">
      <c r="A30" s="2"/>
      <c r="B30" s="55" t="s">
        <v>32</v>
      </c>
      <c r="C30" s="55"/>
      <c r="D30" s="57">
        <v>29.612198774765162</v>
      </c>
      <c r="E30" s="57">
        <v>333.70231076122508</v>
      </c>
      <c r="F30" s="57">
        <v>292.52964718782209</v>
      </c>
      <c r="H30" s="57">
        <v>84.986852151476057</v>
      </c>
      <c r="I30" s="57">
        <v>64.861668527584243</v>
      </c>
      <c r="J30" s="58">
        <v>-0.23680349506323348</v>
      </c>
      <c r="L30" s="57">
        <v>92.58729004034268</v>
      </c>
      <c r="M30" s="57">
        <v>58.003022124241753</v>
      </c>
      <c r="N30" s="58">
        <v>-0.37353148473220965</v>
      </c>
      <c r="O30" s="16"/>
      <c r="P30" s="57">
        <v>29.090881901917548</v>
      </c>
      <c r="Q30" s="158">
        <v>-46.585166888199694</v>
      </c>
      <c r="R30" s="159" t="s">
        <v>30</v>
      </c>
      <c r="S30" s="16"/>
      <c r="T30" s="57">
        <v>85.840002584075492</v>
      </c>
      <c r="U30" s="57"/>
      <c r="V30" s="58"/>
      <c r="W30" s="16"/>
      <c r="X30" s="215">
        <v>206.665024093737</v>
      </c>
      <c r="Y30" s="158">
        <v>76.279523763628063</v>
      </c>
      <c r="Z30" s="159">
        <v>-0.63090259661436476</v>
      </c>
      <c r="AB30" s="263"/>
      <c r="AC30" s="263"/>
      <c r="AD30" s="263"/>
      <c r="AE30" s="263"/>
      <c r="AF30" s="177"/>
      <c r="AG30" s="177"/>
    </row>
    <row r="31" spans="1:33" ht="13.5">
      <c r="A31" s="2"/>
      <c r="B31" s="5"/>
      <c r="C31" s="5"/>
      <c r="D31" s="16"/>
      <c r="E31" s="16"/>
      <c r="F31" s="16"/>
      <c r="G31" s="2"/>
      <c r="H31" s="16"/>
      <c r="I31" s="16"/>
      <c r="J31" s="11"/>
      <c r="K31" s="2"/>
      <c r="L31" s="16"/>
      <c r="M31" s="16"/>
      <c r="N31" s="11"/>
      <c r="P31" s="16"/>
      <c r="Q31" s="156"/>
      <c r="R31" s="154"/>
      <c r="T31" s="16"/>
      <c r="U31" s="16"/>
      <c r="V31" s="11"/>
      <c r="X31" s="156"/>
      <c r="Y31" s="156"/>
      <c r="Z31" s="154"/>
      <c r="AB31" s="263"/>
      <c r="AC31" s="263"/>
      <c r="AD31" s="263"/>
      <c r="AE31" s="263"/>
      <c r="AF31" s="177"/>
      <c r="AG31" s="177"/>
    </row>
    <row r="32" spans="1:33" ht="13.5" outlineLevel="1">
      <c r="A32" s="2"/>
      <c r="B32" s="2" t="s">
        <v>33</v>
      </c>
      <c r="C32" s="2"/>
      <c r="D32" s="12">
        <v>-48.840256708256298</v>
      </c>
      <c r="E32" s="12">
        <v>-83.470314527087709</v>
      </c>
      <c r="F32" s="12">
        <v>-60.845459850841905</v>
      </c>
      <c r="G32" s="2"/>
      <c r="H32" s="13">
        <v>-23.715402822582199</v>
      </c>
      <c r="I32" s="13">
        <v>-19.0082009941531</v>
      </c>
      <c r="J32" s="11">
        <v>-0.19848711251688392</v>
      </c>
      <c r="K32" s="2"/>
      <c r="L32" s="13">
        <v>-24.739064553005598</v>
      </c>
      <c r="M32" s="138">
        <v>-14.836620662344195</v>
      </c>
      <c r="N32" s="11">
        <v>-0.40027559932367512</v>
      </c>
      <c r="P32" s="13">
        <v>-4.3923389093497995</v>
      </c>
      <c r="Q32" s="134">
        <v>-10.102485865094977</v>
      </c>
      <c r="R32" s="157" t="s">
        <v>30</v>
      </c>
      <c r="T32" s="12">
        <v>-7.9986535659043048</v>
      </c>
      <c r="U32" s="12"/>
      <c r="V32" s="11"/>
      <c r="X32" s="216">
        <v>-52.8468062849376</v>
      </c>
      <c r="Y32" s="155">
        <v>-43.947307521592322</v>
      </c>
      <c r="Z32" s="154">
        <v>-0.16840182764046829</v>
      </c>
      <c r="AB32" s="263"/>
      <c r="AC32" s="263"/>
      <c r="AD32" s="263"/>
      <c r="AE32" s="263"/>
      <c r="AF32" s="177"/>
      <c r="AG32" s="177"/>
    </row>
    <row r="33" spans="1:33" ht="13.5">
      <c r="A33" s="2"/>
      <c r="B33" s="2"/>
      <c r="C33" s="2"/>
      <c r="D33" s="12"/>
      <c r="E33" s="12"/>
      <c r="F33" s="12"/>
      <c r="G33" s="2"/>
      <c r="H33" s="12"/>
      <c r="I33" s="12"/>
      <c r="J33" s="11"/>
      <c r="K33" s="2"/>
      <c r="L33" s="12"/>
      <c r="M33" s="12"/>
      <c r="N33" s="11"/>
      <c r="P33" s="12"/>
      <c r="Q33" s="155"/>
      <c r="R33" s="154"/>
      <c r="T33" s="12"/>
      <c r="U33" s="12"/>
      <c r="V33" s="11"/>
      <c r="X33" s="216"/>
      <c r="Y33" s="155"/>
      <c r="Z33" s="154"/>
      <c r="AB33" s="263"/>
      <c r="AC33" s="263"/>
      <c r="AD33" s="263"/>
      <c r="AE33" s="263"/>
      <c r="AF33" s="177"/>
      <c r="AG33" s="177"/>
    </row>
    <row r="34" spans="1:33" ht="13.5">
      <c r="A34" s="2"/>
      <c r="B34" s="55" t="s">
        <v>34</v>
      </c>
      <c r="C34" s="55"/>
      <c r="D34" s="57">
        <v>-19.228057933491137</v>
      </c>
      <c r="E34" s="57">
        <v>250.23199623413737</v>
      </c>
      <c r="F34" s="57">
        <v>231.68418733698019</v>
      </c>
      <c r="G34" s="2"/>
      <c r="H34" s="57">
        <v>61.271449328893858</v>
      </c>
      <c r="I34" s="57">
        <v>45.853467533431143</v>
      </c>
      <c r="J34" s="58">
        <v>-0.25163403125494599</v>
      </c>
      <c r="K34" s="2"/>
      <c r="L34" s="57">
        <v>67.848225487337089</v>
      </c>
      <c r="M34" s="57">
        <v>43.166401461897486</v>
      </c>
      <c r="N34" s="58">
        <v>-0.36377994926405433</v>
      </c>
      <c r="O34" s="16"/>
      <c r="P34" s="57">
        <v>24.698542992567749</v>
      </c>
      <c r="Q34" s="158">
        <v>-56.687652753294529</v>
      </c>
      <c r="R34" s="159" t="s">
        <v>30</v>
      </c>
      <c r="S34" s="16"/>
      <c r="T34" s="57">
        <v>77.841349018171186</v>
      </c>
      <c r="U34" s="57"/>
      <c r="V34" s="58"/>
      <c r="W34" s="16"/>
      <c r="X34" s="217">
        <v>153.8182178087994</v>
      </c>
      <c r="Y34" s="158">
        <v>32.332216242037205</v>
      </c>
      <c r="Z34" s="159">
        <v>-0.78980242585941862</v>
      </c>
      <c r="AB34" s="263"/>
      <c r="AC34" s="263"/>
      <c r="AD34" s="263"/>
      <c r="AE34" s="263"/>
      <c r="AF34" s="177"/>
      <c r="AG34" s="177"/>
    </row>
    <row r="35" spans="1:33" ht="15">
      <c r="A35" s="2"/>
      <c r="B35" s="5"/>
      <c r="C35" s="5"/>
      <c r="D35" s="16"/>
      <c r="E35" s="16"/>
      <c r="F35" s="16"/>
      <c r="G35" s="2"/>
      <c r="H35" s="16"/>
      <c r="I35" s="16"/>
      <c r="J35" s="18"/>
      <c r="K35" s="2"/>
      <c r="L35" s="16"/>
      <c r="M35" s="16"/>
      <c r="N35" s="18"/>
      <c r="P35" s="2"/>
      <c r="Q35" s="16"/>
      <c r="R35" s="18"/>
      <c r="T35" s="2"/>
      <c r="U35" s="16"/>
      <c r="V35" s="18"/>
      <c r="Z35" s="18"/>
      <c r="AA35" s="16"/>
      <c r="AB35" s="263"/>
      <c r="AC35" s="263"/>
      <c r="AD35" s="263"/>
      <c r="AE35" s="263"/>
    </row>
    <row r="36" spans="1:33" ht="15">
      <c r="A36" s="2"/>
      <c r="B36" s="2"/>
      <c r="C36" s="2"/>
      <c r="D36" s="12"/>
      <c r="E36" s="12"/>
      <c r="F36" s="12"/>
      <c r="G36" s="2"/>
      <c r="H36" s="12"/>
      <c r="I36" s="12"/>
      <c r="J36" s="20"/>
      <c r="K36" s="2"/>
      <c r="L36" s="12"/>
      <c r="M36" s="12"/>
      <c r="N36" s="20"/>
      <c r="P36" s="2"/>
      <c r="Q36" s="12"/>
      <c r="R36" s="20"/>
      <c r="T36" s="2"/>
      <c r="U36" s="12"/>
      <c r="V36" s="20"/>
      <c r="Z36" s="20"/>
      <c r="AA36" s="20"/>
      <c r="AB36" s="263"/>
      <c r="AC36" s="263"/>
      <c r="AD36" s="263"/>
      <c r="AE36" s="263"/>
    </row>
    <row r="37" spans="1:33" ht="17.45" customHeight="1">
      <c r="A37" s="2"/>
      <c r="B37" s="2"/>
      <c r="C37" s="2"/>
      <c r="D37" s="2"/>
      <c r="E37" s="2"/>
      <c r="F37" s="2"/>
      <c r="G37" s="2"/>
      <c r="H37" s="2"/>
      <c r="I37" s="2"/>
      <c r="J37" s="8"/>
      <c r="K37" s="2"/>
      <c r="L37" s="2"/>
      <c r="M37" s="2"/>
      <c r="N37" s="8"/>
      <c r="P37" s="2"/>
      <c r="Q37" s="186"/>
      <c r="R37" s="8"/>
      <c r="T37" s="2" t="s">
        <v>35</v>
      </c>
      <c r="U37" s="2"/>
      <c r="V37" s="8"/>
      <c r="X37" s="169"/>
      <c r="Y37" s="169"/>
      <c r="Z37" s="8"/>
      <c r="AA37" s="8"/>
      <c r="AB37" s="263"/>
      <c r="AC37" s="263"/>
      <c r="AD37" s="263"/>
      <c r="AE37" s="263"/>
    </row>
    <row r="38" spans="1:33" ht="17.45" customHeight="1">
      <c r="A38" s="2"/>
      <c r="B38" s="2"/>
      <c r="C38" s="2"/>
      <c r="D38" s="2"/>
      <c r="E38" s="2"/>
      <c r="F38" s="2"/>
      <c r="G38" s="2"/>
      <c r="H38" s="2"/>
      <c r="I38" s="2"/>
      <c r="J38" s="8"/>
      <c r="K38" s="2"/>
      <c r="L38" s="2"/>
      <c r="M38" s="2"/>
      <c r="N38" s="8"/>
      <c r="P38" s="12"/>
      <c r="Q38" s="186"/>
      <c r="R38" s="8"/>
      <c r="T38" s="12"/>
      <c r="U38" s="2"/>
      <c r="V38" s="8"/>
      <c r="X38" s="169"/>
      <c r="Y38" s="169"/>
      <c r="Z38" s="8"/>
      <c r="AA38" s="8"/>
      <c r="AB38" s="263"/>
      <c r="AC38" s="263"/>
      <c r="AD38" s="263"/>
      <c r="AE38" s="263"/>
    </row>
    <row r="39" spans="1:33" ht="17.45" customHeight="1">
      <c r="A39" s="2"/>
      <c r="B39" s="2"/>
      <c r="C39" s="2"/>
      <c r="D39" s="2"/>
      <c r="E39" s="2"/>
      <c r="F39" s="2"/>
      <c r="G39" s="2"/>
      <c r="H39" s="2"/>
      <c r="I39" s="2"/>
      <c r="J39" s="8"/>
      <c r="K39" s="2"/>
      <c r="L39" s="2"/>
      <c r="M39" s="2"/>
      <c r="N39" s="8"/>
      <c r="P39" s="2"/>
      <c r="Q39" s="187"/>
      <c r="R39" s="8"/>
      <c r="T39" s="2"/>
      <c r="U39" s="2"/>
      <c r="V39" s="8"/>
      <c r="X39" s="169"/>
      <c r="Y39" s="169"/>
      <c r="Z39" s="8"/>
      <c r="AA39" s="8"/>
      <c r="AB39" s="263"/>
      <c r="AC39" s="263"/>
      <c r="AD39" s="263"/>
      <c r="AE39" s="263"/>
    </row>
    <row r="40" spans="1:33" ht="17.45" customHeight="1">
      <c r="A40" s="2"/>
      <c r="B40" s="2"/>
      <c r="C40" s="2"/>
      <c r="D40" s="2"/>
      <c r="E40" s="2"/>
      <c r="F40" s="2"/>
      <c r="G40" s="2"/>
      <c r="H40" s="2"/>
      <c r="I40" s="2"/>
      <c r="J40" s="8"/>
      <c r="K40" s="2"/>
      <c r="L40" s="2"/>
      <c r="M40" s="2"/>
      <c r="N40" s="8"/>
      <c r="P40" s="2"/>
      <c r="Q40" s="187"/>
      <c r="R40" s="8"/>
      <c r="T40" s="2"/>
      <c r="U40" s="2"/>
      <c r="V40" s="8"/>
      <c r="X40" s="169"/>
      <c r="Y40" s="169"/>
      <c r="Z40" s="8"/>
      <c r="AA40" s="8"/>
      <c r="AB40" s="263"/>
      <c r="AC40" s="263"/>
      <c r="AD40" s="263"/>
      <c r="AE40" s="263"/>
    </row>
    <row r="41" spans="1:33" ht="17.45" customHeight="1">
      <c r="Q41" s="34"/>
      <c r="X41" s="177"/>
      <c r="Y41" s="177"/>
      <c r="AB41" s="263"/>
      <c r="AC41" s="263"/>
      <c r="AD41" s="263"/>
      <c r="AE41" s="263"/>
    </row>
    <row r="42" spans="1:33" ht="17.45" customHeight="1">
      <c r="X42" s="260"/>
      <c r="Y42" s="260"/>
      <c r="AB42" s="263"/>
      <c r="AC42" s="263"/>
      <c r="AD42" s="263"/>
      <c r="AE42" s="263"/>
    </row>
    <row r="43" spans="1:33" ht="17.45" customHeight="1">
      <c r="I43" s="13"/>
      <c r="L43" s="13"/>
      <c r="M43" s="13"/>
      <c r="Q43" s="13"/>
      <c r="U43" s="13"/>
    </row>
    <row r="44" spans="1:33" ht="17.45" customHeight="1">
      <c r="I44" s="13"/>
      <c r="L44" s="13"/>
      <c r="M44" s="13"/>
      <c r="Q44" s="13"/>
      <c r="U44" s="13"/>
    </row>
  </sheetData>
  <hyperlinks>
    <hyperlink ref="H1" location="Cover!A1" display="Back to index" xr:uid="{EDB10AB2-6D52-4CF4-B860-0824E6D201CB}"/>
    <hyperlink ref="I1" location="Cover!A1" display="Back to index" xr:uid="{DE3234D2-8C26-44DD-9F47-361C2A1CE763}"/>
    <hyperlink ref="M1" location="Cover!A1" display="Back to index" xr:uid="{E776EFC8-CB3B-4CBC-A78A-4DAA92796BC4}"/>
  </hyperlinks>
  <pageMargins left="0.25" right="0.25" top="0.75" bottom="0.75" header="0.3" footer="0.3"/>
  <pageSetup paperSize="9" scale="64"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F41F9-04BC-48CA-A5AD-E9FE4F195B2D}">
  <sheetPr>
    <pageSetUpPr fitToPage="1"/>
  </sheetPr>
  <dimension ref="A1:AA59"/>
  <sheetViews>
    <sheetView showGridLines="0" zoomScale="90" zoomScaleNormal="90" zoomScaleSheetLayoutView="85" zoomScalePageLayoutView="30" workbookViewId="0">
      <pane ySplit="5" topLeftCell="A6" activePane="bottomLeft" state="frozen"/>
      <selection activeCell="Q17" sqref="Q17"/>
      <selection pane="bottomLeft"/>
    </sheetView>
  </sheetViews>
  <sheetFormatPr defaultColWidth="9.140625" defaultRowHeight="17.45" customHeight="1" outlineLevelRow="1" outlineLevelCol="1"/>
  <cols>
    <col min="1" max="1" width="3.42578125" style="6" customWidth="1"/>
    <col min="2" max="2" width="60.42578125" style="6" bestFit="1" customWidth="1"/>
    <col min="3" max="3" width="5.5703125" style="6" customWidth="1"/>
    <col min="4" max="4" width="10.5703125" style="6" customWidth="1" outlineLevel="1"/>
    <col min="5" max="5" width="6" style="6" bestFit="1" customWidth="1"/>
    <col min="6" max="6" width="6" style="131" bestFit="1" customWidth="1"/>
    <col min="7" max="7" width="5.140625" style="6" customWidth="1"/>
    <col min="8" max="9" width="7.7109375" style="6" bestFit="1" customWidth="1"/>
    <col min="10" max="10" width="2.42578125" style="6" customWidth="1"/>
    <col min="11" max="12" width="7.7109375" style="6" bestFit="1" customWidth="1"/>
    <col min="13" max="13" width="1.5703125" style="6" customWidth="1"/>
    <col min="14" max="15" width="7.7109375" style="6" bestFit="1" customWidth="1"/>
    <col min="16" max="16" width="1.5703125" style="6" customWidth="1"/>
    <col min="17" max="17" width="7.7109375" style="6" bestFit="1" customWidth="1"/>
    <col min="18" max="18" width="10.5703125" style="6" hidden="1" customWidth="1" outlineLevel="1"/>
    <col min="19" max="19" width="1.5703125" style="6" customWidth="1" collapsed="1"/>
    <col min="20" max="21" width="8.7109375" style="6" bestFit="1" customWidth="1"/>
    <col min="22" max="22" width="3" style="6" customWidth="1"/>
    <col min="23" max="23" width="12.5703125" style="6" customWidth="1"/>
    <col min="24" max="24" width="20.7109375" style="166" bestFit="1" customWidth="1"/>
    <col min="25" max="25" width="16" style="6" bestFit="1" customWidth="1"/>
    <col min="26" max="26" width="9.5703125" style="6" bestFit="1" customWidth="1"/>
    <col min="27" max="16384" width="9.140625" style="6"/>
  </cols>
  <sheetData>
    <row r="1" spans="1:26" ht="17.45" customHeight="1" thickBot="1">
      <c r="A1" s="2"/>
      <c r="B1" s="2"/>
      <c r="C1" s="2"/>
      <c r="D1" s="2"/>
      <c r="E1" s="2" t="s">
        <v>35</v>
      </c>
      <c r="F1" s="130"/>
      <c r="G1" s="2"/>
      <c r="H1" s="283" t="s">
        <v>9</v>
      </c>
      <c r="I1" s="284"/>
      <c r="J1" s="284"/>
      <c r="K1" s="7"/>
      <c r="L1" s="7"/>
      <c r="M1" s="7"/>
      <c r="N1" s="7"/>
      <c r="O1" s="7"/>
      <c r="P1" s="7"/>
      <c r="Q1" s="7"/>
      <c r="R1" s="7"/>
      <c r="S1" s="7"/>
      <c r="T1" s="7"/>
      <c r="U1" s="24"/>
      <c r="V1" s="2"/>
    </row>
    <row r="2" spans="1:26" ht="17.45" customHeight="1">
      <c r="A2" s="2"/>
      <c r="B2" s="5" t="s">
        <v>36</v>
      </c>
      <c r="C2" s="2"/>
      <c r="D2" s="2"/>
      <c r="E2" s="2"/>
      <c r="F2" s="130"/>
      <c r="G2" s="2"/>
      <c r="H2" s="2"/>
      <c r="I2" s="2"/>
      <c r="J2" s="2"/>
      <c r="K2" s="2"/>
      <c r="L2" s="2"/>
      <c r="M2" s="2"/>
      <c r="N2" s="2"/>
      <c r="O2" s="2"/>
      <c r="P2" s="2"/>
      <c r="Q2" s="2"/>
      <c r="R2" s="2"/>
      <c r="S2" s="2"/>
      <c r="T2" s="2"/>
      <c r="U2" s="2"/>
      <c r="V2" s="2"/>
    </row>
    <row r="3" spans="1:26" ht="17.45" customHeight="1">
      <c r="A3" s="2"/>
      <c r="B3" s="2"/>
      <c r="C3" s="2"/>
      <c r="D3" s="2"/>
      <c r="E3" s="2"/>
      <c r="F3" s="130"/>
      <c r="G3" s="2"/>
      <c r="H3" s="2"/>
      <c r="I3" s="2"/>
      <c r="J3" s="2"/>
      <c r="K3" s="2"/>
      <c r="L3" s="2"/>
      <c r="M3" s="2"/>
      <c r="N3" s="2" t="s">
        <v>35</v>
      </c>
      <c r="O3" s="201"/>
      <c r="P3" s="201"/>
      <c r="Q3" s="201" t="s">
        <v>35</v>
      </c>
      <c r="R3" s="201"/>
      <c r="S3" s="201"/>
      <c r="T3" s="201"/>
      <c r="U3" s="201"/>
      <c r="V3" s="2"/>
    </row>
    <row r="4" spans="1:26" ht="17.45" customHeight="1">
      <c r="B4" s="83" t="s">
        <v>11</v>
      </c>
      <c r="C4" s="83"/>
      <c r="D4" s="84">
        <v>2020</v>
      </c>
      <c r="E4" s="84">
        <v>2021</v>
      </c>
      <c r="F4" s="144">
        <v>2022</v>
      </c>
      <c r="G4" s="21"/>
      <c r="H4" s="84" t="s">
        <v>12</v>
      </c>
      <c r="I4" s="84" t="s">
        <v>201</v>
      </c>
      <c r="J4" s="23"/>
      <c r="K4" s="84" t="s">
        <v>14</v>
      </c>
      <c r="L4" s="84" t="s">
        <v>203</v>
      </c>
      <c r="M4" s="21"/>
      <c r="N4" s="84" t="s">
        <v>186</v>
      </c>
      <c r="O4" s="84" t="s">
        <v>204</v>
      </c>
      <c r="P4" s="21"/>
      <c r="Q4" s="84" t="s">
        <v>187</v>
      </c>
      <c r="R4" s="84" t="s">
        <v>205</v>
      </c>
      <c r="S4" s="21"/>
      <c r="T4" s="84" t="s">
        <v>15</v>
      </c>
      <c r="U4" s="84" t="s">
        <v>202</v>
      </c>
      <c r="W4" s="9"/>
      <c r="X4" s="167"/>
      <c r="Y4" s="9"/>
    </row>
    <row r="5" spans="1:26" ht="17.45" customHeight="1">
      <c r="B5" s="83" t="s">
        <v>16</v>
      </c>
      <c r="C5" s="83"/>
      <c r="D5" s="83"/>
      <c r="E5" s="83"/>
      <c r="F5" s="143"/>
      <c r="G5" s="21"/>
      <c r="H5" s="83"/>
      <c r="I5" s="83"/>
      <c r="J5" s="21"/>
      <c r="K5" s="83"/>
      <c r="L5" s="83"/>
      <c r="M5" s="21"/>
      <c r="N5" s="83"/>
      <c r="O5" s="83"/>
      <c r="P5" s="21"/>
      <c r="Q5" s="83"/>
      <c r="R5" s="83"/>
      <c r="S5" s="21"/>
      <c r="T5" s="83"/>
      <c r="U5" s="83"/>
      <c r="W5" s="25"/>
      <c r="X5" s="25"/>
      <c r="Y5" s="9"/>
    </row>
    <row r="6" spans="1:26" ht="20.100000000000001" customHeight="1">
      <c r="A6" s="2"/>
      <c r="B6" s="2"/>
      <c r="C6" s="2"/>
      <c r="D6" s="2"/>
      <c r="E6" s="2"/>
      <c r="F6" s="130"/>
      <c r="G6" s="2"/>
      <c r="H6" s="2"/>
      <c r="I6" s="2"/>
      <c r="J6" s="2"/>
      <c r="K6" s="2"/>
      <c r="L6" s="2"/>
      <c r="M6" s="2"/>
      <c r="N6" s="2"/>
      <c r="O6" s="2"/>
      <c r="P6" s="2"/>
      <c r="Q6" s="2"/>
      <c r="R6" s="2"/>
      <c r="S6" s="2"/>
      <c r="T6" s="2"/>
      <c r="U6" s="2"/>
      <c r="V6" s="2"/>
    </row>
    <row r="7" spans="1:26" ht="18" customHeight="1">
      <c r="A7" s="2"/>
      <c r="B7" s="55" t="s">
        <v>37</v>
      </c>
      <c r="C7" s="55"/>
      <c r="D7" s="57">
        <v>519.11567775375897</v>
      </c>
      <c r="E7" s="57">
        <v>605.60531618197024</v>
      </c>
      <c r="F7" s="57">
        <v>552.59199297679606</v>
      </c>
      <c r="G7" s="2"/>
      <c r="H7" s="57">
        <v>160.40536343612916</v>
      </c>
      <c r="I7" s="57">
        <v>150.80554325396952</v>
      </c>
      <c r="J7" s="2"/>
      <c r="K7" s="57">
        <v>150.69775158373298</v>
      </c>
      <c r="L7" s="57">
        <v>142.85476312353515</v>
      </c>
      <c r="M7" s="28"/>
      <c r="N7" s="57">
        <v>98.298105722451865</v>
      </c>
      <c r="O7" s="158">
        <v>30.504677883484483</v>
      </c>
      <c r="P7" s="28"/>
      <c r="Q7" s="57">
        <v>143.19077223447186</v>
      </c>
      <c r="R7" s="57"/>
      <c r="S7" s="28"/>
      <c r="T7" s="218">
        <v>409.40122074231471</v>
      </c>
      <c r="U7" s="158">
        <v>324.16498426099076</v>
      </c>
      <c r="V7" s="2"/>
      <c r="W7" s="176"/>
      <c r="X7" s="176"/>
      <c r="Y7" s="179"/>
      <c r="Z7" s="179"/>
    </row>
    <row r="8" spans="1:26" ht="5.0999999999999996" customHeight="1">
      <c r="A8" s="2"/>
      <c r="B8" s="5"/>
      <c r="C8" s="5"/>
      <c r="D8" s="30"/>
      <c r="E8" s="30"/>
      <c r="F8" s="30"/>
      <c r="G8" s="2"/>
      <c r="H8" s="28"/>
      <c r="I8" s="28"/>
      <c r="J8" s="2"/>
      <c r="K8" s="28"/>
      <c r="L8" s="28"/>
      <c r="M8" s="28"/>
      <c r="N8" s="28"/>
      <c r="O8" s="28"/>
      <c r="P8" s="28"/>
      <c r="Q8" s="28"/>
      <c r="R8" s="28"/>
      <c r="S8" s="28"/>
      <c r="T8" s="28"/>
      <c r="U8" s="28"/>
      <c r="V8" s="2"/>
      <c r="W8" s="176"/>
      <c r="X8" s="176"/>
      <c r="Y8" s="179"/>
      <c r="Z8" s="179"/>
    </row>
    <row r="9" spans="1:26" ht="17.25" customHeight="1">
      <c r="A9" s="2"/>
      <c r="B9" s="2" t="s">
        <v>198</v>
      </c>
      <c r="C9" s="2"/>
      <c r="D9" s="31">
        <v>0</v>
      </c>
      <c r="E9" s="31">
        <v>-1.39729573</v>
      </c>
      <c r="F9" s="31">
        <v>2.5303182199999998</v>
      </c>
      <c r="G9" s="2"/>
      <c r="H9" s="29">
        <v>0</v>
      </c>
      <c r="I9" s="29">
        <v>0</v>
      </c>
      <c r="J9" s="2"/>
      <c r="K9" s="29">
        <v>0</v>
      </c>
      <c r="L9" s="29">
        <v>0</v>
      </c>
      <c r="M9" s="32"/>
      <c r="N9" s="29">
        <v>0</v>
      </c>
      <c r="O9" s="137">
        <v>0</v>
      </c>
      <c r="P9" s="32"/>
      <c r="Q9" s="29">
        <v>2.5303182199999998</v>
      </c>
      <c r="R9" s="29"/>
      <c r="S9" s="32"/>
      <c r="T9" s="29">
        <v>0</v>
      </c>
      <c r="U9" s="137">
        <v>0</v>
      </c>
      <c r="V9" s="2"/>
      <c r="W9" s="176"/>
      <c r="X9" s="176"/>
      <c r="Y9" s="179"/>
      <c r="Z9" s="179"/>
    </row>
    <row r="10" spans="1:26" s="131" customFormat="1" ht="17.25" customHeight="1">
      <c r="A10" s="130"/>
      <c r="B10" s="130" t="s">
        <v>226</v>
      </c>
      <c r="C10" s="130"/>
      <c r="D10" s="31">
        <v>0</v>
      </c>
      <c r="E10" s="31">
        <v>0</v>
      </c>
      <c r="F10" s="31">
        <v>0</v>
      </c>
      <c r="G10" s="130"/>
      <c r="H10" s="137">
        <v>0</v>
      </c>
      <c r="I10" s="137">
        <v>0</v>
      </c>
      <c r="J10" s="130"/>
      <c r="K10" s="137">
        <v>0</v>
      </c>
      <c r="L10" s="137">
        <v>0</v>
      </c>
      <c r="M10" s="138"/>
      <c r="N10" s="137">
        <v>0</v>
      </c>
      <c r="O10" s="137">
        <v>75</v>
      </c>
      <c r="P10" s="138"/>
      <c r="Q10" s="137">
        <v>0</v>
      </c>
      <c r="R10" s="137"/>
      <c r="S10" s="138"/>
      <c r="T10" s="137">
        <v>0</v>
      </c>
      <c r="U10" s="137">
        <v>75</v>
      </c>
      <c r="V10" s="130"/>
      <c r="W10" s="176"/>
      <c r="X10" s="176"/>
      <c r="Y10" s="179"/>
      <c r="Z10" s="179"/>
    </row>
    <row r="11" spans="1:26" ht="5.0999999999999996" customHeight="1">
      <c r="A11" s="2"/>
      <c r="B11" s="2"/>
      <c r="C11" s="2"/>
      <c r="D11" s="30"/>
      <c r="E11" s="30"/>
      <c r="F11" s="30"/>
      <c r="G11" s="2"/>
      <c r="H11" s="32"/>
      <c r="I11" s="32"/>
      <c r="J11" s="2"/>
      <c r="K11" s="32"/>
      <c r="L11" s="32"/>
      <c r="M11" s="32"/>
      <c r="N11" s="32"/>
      <c r="O11" s="138"/>
      <c r="P11" s="32"/>
      <c r="Q11" s="32"/>
      <c r="R11" s="32"/>
      <c r="S11" s="32"/>
      <c r="T11" s="32"/>
      <c r="U11" s="138"/>
      <c r="V11" s="2"/>
      <c r="W11" s="176"/>
      <c r="X11" s="176"/>
      <c r="Y11" s="179"/>
      <c r="Z11" s="179"/>
    </row>
    <row r="12" spans="1:26" ht="17.45" customHeight="1">
      <c r="A12" s="2"/>
      <c r="B12" s="55" t="s">
        <v>38</v>
      </c>
      <c r="C12" s="55"/>
      <c r="D12" s="57">
        <v>519.11567775375897</v>
      </c>
      <c r="E12" s="57">
        <v>604.20802045197024</v>
      </c>
      <c r="F12" s="57">
        <v>555.12231119679609</v>
      </c>
      <c r="G12" s="2"/>
      <c r="H12" s="57">
        <v>160.40536343612916</v>
      </c>
      <c r="I12" s="57">
        <v>150.80554325396952</v>
      </c>
      <c r="J12" s="2"/>
      <c r="K12" s="57">
        <v>150.69775158373298</v>
      </c>
      <c r="L12" s="57">
        <v>142.85476312353515</v>
      </c>
      <c r="M12" s="28"/>
      <c r="N12" s="57">
        <v>98.298105722451865</v>
      </c>
      <c r="O12" s="158">
        <v>105.50467788348448</v>
      </c>
      <c r="P12" s="28"/>
      <c r="Q12" s="57">
        <v>145.72109045447186</v>
      </c>
      <c r="R12" s="57"/>
      <c r="S12" s="28"/>
      <c r="T12" s="219">
        <v>409.40122074231471</v>
      </c>
      <c r="U12" s="158">
        <v>399.16498426098968</v>
      </c>
      <c r="V12" s="2"/>
      <c r="W12" s="176"/>
      <c r="X12" s="176"/>
      <c r="Y12" s="179"/>
      <c r="Z12" s="179"/>
    </row>
    <row r="13" spans="1:26" ht="17.45" customHeight="1">
      <c r="A13" s="2"/>
      <c r="B13" s="2"/>
      <c r="C13" s="2"/>
      <c r="D13" s="32"/>
      <c r="E13" s="32"/>
      <c r="F13" s="138"/>
      <c r="G13" s="2"/>
      <c r="H13" s="32"/>
      <c r="I13" s="32"/>
      <c r="J13" s="2"/>
      <c r="K13" s="32"/>
      <c r="L13" s="32"/>
      <c r="M13" s="32"/>
      <c r="N13" s="32"/>
      <c r="O13" s="138"/>
      <c r="P13" s="32"/>
      <c r="Q13" s="32"/>
      <c r="R13" s="32"/>
      <c r="S13" s="32"/>
      <c r="T13" s="32"/>
      <c r="U13" s="138"/>
      <c r="V13" s="2"/>
      <c r="W13" s="176"/>
      <c r="X13" s="176"/>
      <c r="Y13" s="179"/>
      <c r="Z13" s="179"/>
    </row>
    <row r="14" spans="1:26" ht="17.45" customHeight="1">
      <c r="A14" s="2"/>
      <c r="B14" s="55" t="s">
        <v>39</v>
      </c>
      <c r="C14" s="55"/>
      <c r="D14" s="57">
        <v>200.654862296597</v>
      </c>
      <c r="E14" s="57">
        <v>337.95876678044527</v>
      </c>
      <c r="F14" s="57">
        <v>263.34104596649905</v>
      </c>
      <c r="G14" s="2"/>
      <c r="H14" s="57">
        <v>90.029644840339458</v>
      </c>
      <c r="I14" s="57">
        <v>74.425950773968111</v>
      </c>
      <c r="J14" s="2"/>
      <c r="K14" s="57">
        <v>79.501392978025692</v>
      </c>
      <c r="L14" s="158">
        <v>65.544133900882414</v>
      </c>
      <c r="M14" s="28"/>
      <c r="N14" s="57">
        <v>22.814504616344834</v>
      </c>
      <c r="O14" s="158">
        <v>-50.064956346612625</v>
      </c>
      <c r="P14" s="28"/>
      <c r="Q14" s="57">
        <v>70.99550353177888</v>
      </c>
      <c r="R14" s="57"/>
      <c r="S14" s="28"/>
      <c r="T14" s="220">
        <v>192.34554243471069</v>
      </c>
      <c r="U14" s="158">
        <v>89.905128328239471</v>
      </c>
      <c r="V14" s="2"/>
      <c r="W14" s="176"/>
      <c r="X14" s="176"/>
      <c r="Y14" s="179"/>
      <c r="Z14" s="179"/>
    </row>
    <row r="15" spans="1:26" ht="5.45" customHeight="1">
      <c r="A15" s="2"/>
      <c r="B15" s="5"/>
      <c r="C15" s="5"/>
      <c r="D15" s="30"/>
      <c r="E15" s="30"/>
      <c r="F15" s="30"/>
      <c r="G15" s="2"/>
      <c r="H15" s="28"/>
      <c r="I15" s="28"/>
      <c r="J15" s="2"/>
      <c r="K15" s="28"/>
      <c r="L15" s="28"/>
      <c r="M15" s="28"/>
      <c r="N15" s="28"/>
      <c r="O15" s="28"/>
      <c r="P15" s="28"/>
      <c r="Q15" s="28"/>
      <c r="R15" s="28"/>
      <c r="S15" s="28"/>
      <c r="T15" s="28"/>
      <c r="U15" s="28"/>
      <c r="V15" s="2"/>
      <c r="W15" s="176"/>
      <c r="X15" s="176"/>
      <c r="Y15" s="179"/>
      <c r="Z15" s="179"/>
    </row>
    <row r="16" spans="1:26" ht="17.45" customHeight="1">
      <c r="A16" s="2"/>
      <c r="B16" s="2" t="s">
        <v>198</v>
      </c>
      <c r="C16" s="2"/>
      <c r="D16" s="31">
        <v>0</v>
      </c>
      <c r="E16" s="31">
        <v>-1.39729573</v>
      </c>
      <c r="F16" s="31">
        <v>2.5303182199999998</v>
      </c>
      <c r="G16" s="2"/>
      <c r="H16" s="29">
        <v>0</v>
      </c>
      <c r="I16" s="29">
        <v>0</v>
      </c>
      <c r="J16" s="2"/>
      <c r="K16" s="29">
        <v>0</v>
      </c>
      <c r="L16" s="29">
        <v>0</v>
      </c>
      <c r="M16" s="32"/>
      <c r="N16" s="29">
        <v>0</v>
      </c>
      <c r="O16" s="137">
        <v>0</v>
      </c>
      <c r="P16" s="32"/>
      <c r="Q16" s="29">
        <v>2.5303182199999998</v>
      </c>
      <c r="R16" s="29"/>
      <c r="S16" s="32"/>
      <c r="T16" s="29">
        <v>0</v>
      </c>
      <c r="U16" s="137">
        <v>0</v>
      </c>
      <c r="V16" s="2"/>
      <c r="W16" s="176"/>
      <c r="X16" s="176"/>
      <c r="Y16" s="179"/>
      <c r="Z16" s="179"/>
    </row>
    <row r="17" spans="1:26" ht="17.45" customHeight="1">
      <c r="A17" s="2"/>
      <c r="B17" s="2" t="s">
        <v>40</v>
      </c>
      <c r="C17" s="2"/>
      <c r="D17" s="31">
        <v>41.366655633000001</v>
      </c>
      <c r="E17" s="31">
        <v>0</v>
      </c>
      <c r="F17" s="31">
        <v>0</v>
      </c>
      <c r="G17" s="2"/>
      <c r="H17" s="29">
        <v>0</v>
      </c>
      <c r="I17" s="29">
        <v>0</v>
      </c>
      <c r="J17" s="2"/>
      <c r="K17" s="29">
        <v>0</v>
      </c>
      <c r="L17" s="29">
        <v>0</v>
      </c>
      <c r="M17" s="32"/>
      <c r="N17" s="29">
        <v>0</v>
      </c>
      <c r="O17" s="137">
        <v>0</v>
      </c>
      <c r="P17" s="32"/>
      <c r="Q17" s="29">
        <v>0</v>
      </c>
      <c r="R17" s="29"/>
      <c r="S17" s="32"/>
      <c r="T17" s="29">
        <v>0</v>
      </c>
      <c r="U17" s="137">
        <v>0</v>
      </c>
      <c r="V17" s="2"/>
      <c r="W17" s="176"/>
      <c r="X17" s="176"/>
      <c r="Y17" s="179"/>
      <c r="Z17" s="179"/>
    </row>
    <row r="18" spans="1:26" ht="17.45" customHeight="1">
      <c r="A18" s="2"/>
      <c r="B18" s="2" t="s">
        <v>41</v>
      </c>
      <c r="C18" s="2"/>
      <c r="D18" s="31">
        <v>38.552363440000001</v>
      </c>
      <c r="E18" s="31">
        <v>12.784529578040001</v>
      </c>
      <c r="F18" s="31">
        <v>12.626589512400001</v>
      </c>
      <c r="G18" s="2"/>
      <c r="H18" s="29">
        <v>2.9453739666000001</v>
      </c>
      <c r="I18" s="137">
        <v>3.1822201297779884</v>
      </c>
      <c r="J18" s="2"/>
      <c r="K18" s="29">
        <v>3.0575026258000002</v>
      </c>
      <c r="L18" s="137">
        <v>3.1504095504704424</v>
      </c>
      <c r="M18" s="32"/>
      <c r="N18" s="29">
        <v>3.1855656899999998</v>
      </c>
      <c r="O18" s="248">
        <v>3.1517470775437504</v>
      </c>
      <c r="P18" s="32"/>
      <c r="Q18" s="29">
        <v>3.4381473300000001</v>
      </c>
      <c r="R18" s="29"/>
      <c r="S18" s="32"/>
      <c r="T18" s="221">
        <v>9.1884422824000005</v>
      </c>
      <c r="U18" s="106">
        <v>9.484853307791651</v>
      </c>
      <c r="V18" s="2"/>
      <c r="W18" s="176"/>
      <c r="X18" s="176"/>
      <c r="Y18" s="179"/>
      <c r="Z18" s="179"/>
    </row>
    <row r="19" spans="1:26" s="131" customFormat="1" ht="17.45" customHeight="1">
      <c r="A19" s="130"/>
      <c r="B19" s="273" t="s">
        <v>226</v>
      </c>
      <c r="C19" s="130"/>
      <c r="D19" s="31">
        <v>38.552363440000001</v>
      </c>
      <c r="E19" s="31">
        <v>0</v>
      </c>
      <c r="F19" s="31">
        <v>0</v>
      </c>
      <c r="G19" s="130"/>
      <c r="H19" s="137">
        <v>0</v>
      </c>
      <c r="I19" s="137">
        <v>0</v>
      </c>
      <c r="J19" s="130"/>
      <c r="K19" s="137">
        <v>0</v>
      </c>
      <c r="L19" s="137">
        <v>0</v>
      </c>
      <c r="M19" s="138"/>
      <c r="N19" s="137">
        <v>0</v>
      </c>
      <c r="O19" s="248">
        <v>75</v>
      </c>
      <c r="P19" s="138"/>
      <c r="Q19" s="137">
        <v>0</v>
      </c>
      <c r="R19" s="137"/>
      <c r="S19" s="138"/>
      <c r="T19" s="160">
        <v>0</v>
      </c>
      <c r="U19" s="160">
        <v>75</v>
      </c>
      <c r="V19" s="130"/>
      <c r="W19" s="176"/>
      <c r="X19" s="176"/>
      <c r="Y19" s="179"/>
      <c r="Z19" s="179"/>
    </row>
    <row r="20" spans="1:26" ht="5.0999999999999996" customHeight="1">
      <c r="A20" s="2"/>
      <c r="B20" s="2"/>
      <c r="C20" s="2"/>
      <c r="D20" s="30"/>
      <c r="E20" s="30"/>
      <c r="F20" s="30"/>
      <c r="G20" s="2"/>
      <c r="H20" s="32"/>
      <c r="I20" s="32"/>
      <c r="J20" s="2"/>
      <c r="K20" s="32"/>
      <c r="L20" s="32"/>
      <c r="M20" s="32"/>
      <c r="N20" s="32"/>
      <c r="O20" s="249"/>
      <c r="P20" s="32"/>
      <c r="Q20" s="32"/>
      <c r="R20" s="32"/>
      <c r="S20" s="32"/>
      <c r="T20" s="32"/>
      <c r="U20" s="138"/>
      <c r="V20" s="2"/>
      <c r="W20" s="176"/>
      <c r="X20" s="176"/>
      <c r="Y20" s="179"/>
      <c r="Z20" s="179"/>
    </row>
    <row r="21" spans="1:26" ht="17.45" customHeight="1">
      <c r="A21" s="2"/>
      <c r="B21" s="55" t="s">
        <v>42</v>
      </c>
      <c r="C21" s="55"/>
      <c r="D21" s="57">
        <v>280.57388136959202</v>
      </c>
      <c r="E21" s="57">
        <v>349.34600062848529</v>
      </c>
      <c r="F21" s="57">
        <v>278.4979536988991</v>
      </c>
      <c r="G21" s="2"/>
      <c r="H21" s="57">
        <v>92.97501880693946</v>
      </c>
      <c r="I21" s="57">
        <v>77.6081709037461</v>
      </c>
      <c r="J21" s="2"/>
      <c r="K21" s="57">
        <v>82.55889560382569</v>
      </c>
      <c r="L21" s="57">
        <v>68.694543451352928</v>
      </c>
      <c r="M21" s="28"/>
      <c r="N21" s="57">
        <v>26.000070306344835</v>
      </c>
      <c r="O21" s="251">
        <v>28.086790730931124</v>
      </c>
      <c r="P21" s="28"/>
      <c r="Q21" s="57">
        <v>76.963969081778885</v>
      </c>
      <c r="R21" s="57"/>
      <c r="S21" s="28"/>
      <c r="T21" s="222">
        <v>201.53398471711068</v>
      </c>
      <c r="U21" s="158">
        <v>174.38998163603159</v>
      </c>
      <c r="V21" s="2"/>
      <c r="W21" s="176"/>
      <c r="X21" s="176"/>
      <c r="Y21" s="179"/>
      <c r="Z21" s="179"/>
    </row>
    <row r="22" spans="1:26" ht="17.45" customHeight="1">
      <c r="A22" s="2"/>
      <c r="B22" s="2"/>
      <c r="C22" s="2"/>
      <c r="D22" s="32"/>
      <c r="E22" s="32"/>
      <c r="F22" s="138"/>
      <c r="G22" s="2"/>
      <c r="H22" s="32"/>
      <c r="I22" s="32"/>
      <c r="J22" s="2"/>
      <c r="K22" s="32"/>
      <c r="L22" s="32"/>
      <c r="M22" s="32"/>
      <c r="N22" s="32"/>
      <c r="O22" s="258"/>
      <c r="P22" s="32"/>
      <c r="Q22" s="32"/>
      <c r="R22" s="32"/>
      <c r="S22" s="32"/>
      <c r="T22" s="32"/>
      <c r="U22" s="138"/>
      <c r="V22" s="2"/>
      <c r="W22" s="176"/>
      <c r="X22" s="176"/>
      <c r="Y22" s="179"/>
      <c r="Z22" s="179"/>
    </row>
    <row r="23" spans="1:26" ht="17.45" customHeight="1">
      <c r="A23" s="2"/>
      <c r="B23" s="55" t="s">
        <v>43</v>
      </c>
      <c r="C23" s="55"/>
      <c r="D23" s="57">
        <v>-19.228057933491137</v>
      </c>
      <c r="E23" s="57">
        <v>250.23199623413737</v>
      </c>
      <c r="F23" s="57">
        <v>231.68418733698019</v>
      </c>
      <c r="G23" s="2"/>
      <c r="H23" s="57">
        <v>61.271449328893858</v>
      </c>
      <c r="I23" s="57">
        <v>45.852990983431802</v>
      </c>
      <c r="J23" s="2"/>
      <c r="K23" s="57">
        <v>67.848225487337089</v>
      </c>
      <c r="L23" s="158">
        <v>43.166401461897401</v>
      </c>
      <c r="M23" s="28"/>
      <c r="N23" s="57">
        <v>24.698542992567749</v>
      </c>
      <c r="O23" s="251">
        <v>-56.687652753294692</v>
      </c>
      <c r="P23" s="28"/>
      <c r="Q23" s="57">
        <v>77.841349018171186</v>
      </c>
      <c r="R23" s="57"/>
      <c r="S23" s="28"/>
      <c r="T23" s="223">
        <v>153.8182178087994</v>
      </c>
      <c r="U23" s="158">
        <v>32.332216242037184</v>
      </c>
      <c r="V23" s="2"/>
      <c r="W23" s="176"/>
      <c r="X23" s="176"/>
      <c r="Y23" s="179"/>
      <c r="Z23" s="179"/>
    </row>
    <row r="24" spans="1:26" ht="5.0999999999999996" customHeight="1">
      <c r="A24" s="2"/>
      <c r="B24" s="5"/>
      <c r="C24" s="5"/>
      <c r="D24" s="30"/>
      <c r="E24" s="30"/>
      <c r="F24" s="30"/>
      <c r="G24" s="2"/>
      <c r="H24" s="28"/>
      <c r="I24" s="28"/>
      <c r="J24" s="2"/>
      <c r="K24" s="28"/>
      <c r="L24" s="28"/>
      <c r="M24" s="28"/>
      <c r="N24" s="28"/>
      <c r="O24" s="202"/>
      <c r="P24" s="28"/>
      <c r="Q24" s="28"/>
      <c r="R24" s="28"/>
      <c r="S24" s="28"/>
      <c r="T24" s="28"/>
      <c r="U24" s="28"/>
      <c r="V24" s="2"/>
      <c r="W24" s="176"/>
      <c r="X24" s="176"/>
      <c r="Y24" s="179"/>
      <c r="Z24" s="179"/>
    </row>
    <row r="25" spans="1:26" ht="17.25" customHeight="1">
      <c r="A25" s="2"/>
      <c r="B25" s="2" t="s">
        <v>198</v>
      </c>
      <c r="C25" s="2"/>
      <c r="D25" s="31">
        <v>0</v>
      </c>
      <c r="E25" s="31">
        <v>-1.39729573</v>
      </c>
      <c r="F25" s="31">
        <v>2.5303182199999998</v>
      </c>
      <c r="G25" s="2"/>
      <c r="H25" s="29">
        <v>0</v>
      </c>
      <c r="I25" s="29">
        <v>0</v>
      </c>
      <c r="J25" s="2"/>
      <c r="K25" s="29">
        <v>0</v>
      </c>
      <c r="L25" s="29">
        <v>0</v>
      </c>
      <c r="M25" s="32"/>
      <c r="N25" s="29">
        <v>0</v>
      </c>
      <c r="O25" s="248">
        <v>0</v>
      </c>
      <c r="P25" s="32"/>
      <c r="Q25" s="29">
        <v>2.5303182199999998</v>
      </c>
      <c r="R25" s="29"/>
      <c r="S25" s="32"/>
      <c r="T25" s="137">
        <v>0</v>
      </c>
      <c r="U25" s="137">
        <v>0</v>
      </c>
      <c r="V25" s="2"/>
      <c r="W25" s="176"/>
      <c r="X25" s="176"/>
      <c r="Y25" s="179"/>
      <c r="Z25" s="179"/>
    </row>
    <row r="26" spans="1:26" ht="17.25" customHeight="1">
      <c r="A26" s="2"/>
      <c r="B26" s="2" t="s">
        <v>40</v>
      </c>
      <c r="C26" s="2"/>
      <c r="D26" s="31">
        <v>41.366655633000001</v>
      </c>
      <c r="E26" s="31">
        <v>0</v>
      </c>
      <c r="F26" s="31">
        <v>0</v>
      </c>
      <c r="G26" s="2"/>
      <c r="H26" s="29">
        <v>0</v>
      </c>
      <c r="I26" s="29">
        <v>0</v>
      </c>
      <c r="J26" s="32"/>
      <c r="K26" s="29">
        <v>0</v>
      </c>
      <c r="L26" s="29">
        <v>0</v>
      </c>
      <c r="M26" s="32"/>
      <c r="N26" s="29">
        <v>0</v>
      </c>
      <c r="O26" s="248">
        <v>0</v>
      </c>
      <c r="P26" s="32"/>
      <c r="Q26" s="29">
        <v>0</v>
      </c>
      <c r="R26" s="29"/>
      <c r="S26" s="32"/>
      <c r="T26" s="137">
        <v>0</v>
      </c>
      <c r="U26" s="137">
        <v>0</v>
      </c>
      <c r="V26" s="2"/>
      <c r="W26" s="176"/>
      <c r="X26" s="176"/>
      <c r="Y26" s="179"/>
      <c r="Z26" s="179"/>
    </row>
    <row r="27" spans="1:26" ht="17.25" customHeight="1">
      <c r="A27" s="2"/>
      <c r="B27" s="2" t="s">
        <v>41</v>
      </c>
      <c r="C27" s="2"/>
      <c r="D27" s="31">
        <v>37.130257135301399</v>
      </c>
      <c r="E27" s="31">
        <v>9.9165467949580002</v>
      </c>
      <c r="F27" s="31">
        <v>9.5741792641999997</v>
      </c>
      <c r="G27" s="2"/>
      <c r="H27" s="29">
        <v>2.2356532223999999</v>
      </c>
      <c r="I27" s="29">
        <v>2.4125183923331601</v>
      </c>
      <c r="J27" s="32"/>
      <c r="K27" s="29">
        <v>2.3197497118000001</v>
      </c>
      <c r="L27" s="29">
        <v>2.3883030453529983</v>
      </c>
      <c r="M27" s="32"/>
      <c r="N27" s="29">
        <v>2.4157970199999999</v>
      </c>
      <c r="O27" s="248">
        <v>2.3893061906586901</v>
      </c>
      <c r="P27" s="32"/>
      <c r="Q27" s="29">
        <v>2.6029793099999998</v>
      </c>
      <c r="R27" s="29"/>
      <c r="S27" s="32"/>
      <c r="T27" s="224">
        <v>6.9711999542000003</v>
      </c>
      <c r="U27" s="137">
        <v>7.1901276283435802</v>
      </c>
      <c r="V27" s="2"/>
      <c r="W27" s="176"/>
      <c r="X27" s="176"/>
      <c r="Y27" s="179"/>
      <c r="Z27" s="179"/>
    </row>
    <row r="28" spans="1:26" ht="17.25" customHeight="1">
      <c r="A28" s="2"/>
      <c r="B28" s="2" t="s">
        <v>29</v>
      </c>
      <c r="C28" s="2"/>
      <c r="D28" s="31">
        <v>141.62031089999999</v>
      </c>
      <c r="E28" s="31">
        <v>-12.152175419999999</v>
      </c>
      <c r="F28" s="31">
        <v>1.1997604900000001</v>
      </c>
      <c r="G28" s="2"/>
      <c r="H28" s="29">
        <v>0</v>
      </c>
      <c r="I28" s="29">
        <v>0</v>
      </c>
      <c r="J28" s="32"/>
      <c r="K28" s="29">
        <v>1.1997604899999998</v>
      </c>
      <c r="L28" s="29">
        <v>0</v>
      </c>
      <c r="M28" s="32"/>
      <c r="N28" s="29">
        <v>0</v>
      </c>
      <c r="O28" s="248">
        <v>0</v>
      </c>
      <c r="P28" s="32"/>
      <c r="Q28" s="29">
        <v>0</v>
      </c>
      <c r="R28" s="29"/>
      <c r="S28" s="32"/>
      <c r="T28" s="224">
        <v>1.1997604900000001</v>
      </c>
      <c r="U28" s="137">
        <v>0</v>
      </c>
      <c r="V28" s="2"/>
      <c r="W28" s="176"/>
      <c r="X28" s="176"/>
      <c r="Y28" s="179"/>
      <c r="Z28" s="179"/>
    </row>
    <row r="29" spans="1:26" s="131" customFormat="1" ht="17.25" customHeight="1">
      <c r="A29" s="130"/>
      <c r="B29" s="273" t="s">
        <v>226</v>
      </c>
      <c r="C29" s="130"/>
      <c r="D29" s="31">
        <v>141.62031089999999</v>
      </c>
      <c r="E29" s="31">
        <v>0</v>
      </c>
      <c r="F29" s="31">
        <v>0</v>
      </c>
      <c r="G29" s="130"/>
      <c r="H29" s="137">
        <v>0</v>
      </c>
      <c r="I29" s="137">
        <v>0</v>
      </c>
      <c r="J29" s="138"/>
      <c r="K29" s="137">
        <v>0</v>
      </c>
      <c r="L29" s="137">
        <v>0</v>
      </c>
      <c r="M29" s="138"/>
      <c r="N29" s="137">
        <v>0</v>
      </c>
      <c r="O29" s="248">
        <v>73.825000000000003</v>
      </c>
      <c r="P29" s="138"/>
      <c r="Q29" s="137">
        <v>0</v>
      </c>
      <c r="R29" s="137"/>
      <c r="S29" s="138"/>
      <c r="T29" s="137">
        <v>0</v>
      </c>
      <c r="U29" s="137">
        <v>73.825000000000003</v>
      </c>
      <c r="V29" s="130"/>
      <c r="W29" s="176"/>
      <c r="X29" s="176"/>
      <c r="Y29" s="179"/>
      <c r="Z29" s="179"/>
    </row>
    <row r="30" spans="1:26" ht="5.0999999999999996" customHeight="1">
      <c r="A30" s="2"/>
      <c r="B30" s="2"/>
      <c r="C30" s="2"/>
      <c r="D30" s="30"/>
      <c r="E30" s="30"/>
      <c r="F30" s="30"/>
      <c r="G30" s="2"/>
      <c r="H30" s="32"/>
      <c r="I30" s="32"/>
      <c r="J30" s="2"/>
      <c r="K30" s="32"/>
      <c r="L30" s="32"/>
      <c r="M30" s="32"/>
      <c r="N30" s="32"/>
      <c r="O30" s="249"/>
      <c r="P30" s="32"/>
      <c r="Q30" s="32"/>
      <c r="R30" s="32"/>
      <c r="S30" s="32"/>
      <c r="T30" s="138"/>
      <c r="U30" s="138"/>
      <c r="V30" s="2"/>
      <c r="W30" s="176"/>
      <c r="X30" s="176"/>
      <c r="Y30" s="179"/>
      <c r="Z30" s="179"/>
    </row>
    <row r="31" spans="1:26" ht="17.45" customHeight="1">
      <c r="A31" s="2"/>
      <c r="B31" s="55" t="s">
        <v>44</v>
      </c>
      <c r="C31" s="55"/>
      <c r="D31" s="57">
        <v>200.88916573480529</v>
      </c>
      <c r="E31" s="57">
        <v>246.59907187909539</v>
      </c>
      <c r="F31" s="57">
        <v>244.98844531118019</v>
      </c>
      <c r="G31" s="2"/>
      <c r="H31" s="57">
        <v>63.507102551293855</v>
      </c>
      <c r="I31" s="57">
        <v>48.265509375764964</v>
      </c>
      <c r="J31" s="2"/>
      <c r="K31" s="57">
        <v>71.367735689137092</v>
      </c>
      <c r="L31" s="57">
        <v>45.554704507250399</v>
      </c>
      <c r="M31" s="28"/>
      <c r="N31" s="57">
        <v>27.114340012567748</v>
      </c>
      <c r="O31" s="251">
        <v>19.52665343736399</v>
      </c>
      <c r="P31" s="28"/>
      <c r="Q31" s="57">
        <v>82.974646548171179</v>
      </c>
      <c r="R31" s="57"/>
      <c r="S31" s="28"/>
      <c r="T31" s="225">
        <v>161.98917825299938</v>
      </c>
      <c r="U31" s="158">
        <v>113.34734387038075</v>
      </c>
      <c r="V31" s="2"/>
      <c r="W31" s="176"/>
      <c r="X31" s="176"/>
      <c r="Y31" s="179"/>
      <c r="Z31" s="179"/>
    </row>
    <row r="32" spans="1:26" ht="17.45" customHeight="1">
      <c r="A32" s="2"/>
      <c r="B32" s="2"/>
      <c r="C32" s="2"/>
      <c r="D32" s="32"/>
      <c r="E32" s="32"/>
      <c r="F32" s="138"/>
      <c r="G32" s="2"/>
      <c r="H32" s="32"/>
      <c r="I32" s="32"/>
      <c r="J32" s="2"/>
      <c r="K32" s="32"/>
      <c r="L32" s="32"/>
      <c r="M32" s="32"/>
      <c r="N32" s="32"/>
      <c r="O32" s="32"/>
      <c r="P32" s="32"/>
      <c r="Q32" s="32"/>
      <c r="R32" s="32"/>
      <c r="S32" s="32"/>
      <c r="T32" s="32"/>
      <c r="U32" s="32"/>
      <c r="V32" s="2"/>
      <c r="W32" s="176"/>
      <c r="X32" s="176"/>
      <c r="Y32" s="179"/>
    </row>
    <row r="33" spans="1:27" ht="17.45" customHeight="1">
      <c r="A33" s="2"/>
      <c r="B33" s="55" t="s">
        <v>45</v>
      </c>
      <c r="C33" s="55"/>
      <c r="D33" s="57"/>
      <c r="E33" s="57"/>
      <c r="F33" s="57"/>
      <c r="G33" s="2"/>
      <c r="H33" s="57"/>
      <c r="I33" s="57"/>
      <c r="J33" s="2"/>
      <c r="K33" s="57"/>
      <c r="L33" s="57"/>
      <c r="M33" s="28"/>
      <c r="N33" s="57"/>
      <c r="O33" s="57"/>
      <c r="P33" s="28"/>
      <c r="Q33" s="57"/>
      <c r="R33" s="57"/>
      <c r="S33" s="28"/>
      <c r="T33" s="57"/>
      <c r="U33" s="57"/>
      <c r="V33" s="2"/>
      <c r="W33" s="176"/>
      <c r="X33" s="176"/>
      <c r="Y33" s="179"/>
    </row>
    <row r="34" spans="1:27" ht="5.0999999999999996" customHeight="1">
      <c r="A34" s="2"/>
      <c r="B34" s="5"/>
      <c r="C34" s="5"/>
      <c r="D34" s="30"/>
      <c r="E34" s="30"/>
      <c r="F34" s="30"/>
      <c r="G34" s="2"/>
      <c r="H34" s="28"/>
      <c r="I34" s="28"/>
      <c r="J34" s="2"/>
      <c r="K34" s="28"/>
      <c r="L34" s="28"/>
      <c r="M34" s="28"/>
      <c r="N34" s="28"/>
      <c r="O34" s="28"/>
      <c r="P34" s="28"/>
      <c r="Q34" s="28"/>
      <c r="R34" s="28"/>
      <c r="S34" s="28"/>
      <c r="T34" s="28"/>
      <c r="U34" s="28"/>
      <c r="V34" s="2"/>
      <c r="W34" s="176"/>
      <c r="X34" s="176"/>
      <c r="Y34" s="179"/>
    </row>
    <row r="35" spans="1:27" ht="17.45" customHeight="1">
      <c r="A35" s="2"/>
      <c r="B35" s="2" t="s">
        <v>229</v>
      </c>
      <c r="C35" s="2"/>
      <c r="D35" s="31">
        <v>79.919019073000001</v>
      </c>
      <c r="E35" s="31">
        <v>12.784529578040001</v>
      </c>
      <c r="F35" s="31">
        <v>12.626589512399999</v>
      </c>
      <c r="G35" s="2"/>
      <c r="H35" s="29">
        <v>2.9453739666000001</v>
      </c>
      <c r="I35" s="29">
        <v>3.1822201297780879</v>
      </c>
      <c r="J35" s="2"/>
      <c r="K35" s="29">
        <v>3.0575026258000002</v>
      </c>
      <c r="L35" s="137">
        <v>3.1504095504704299</v>
      </c>
      <c r="M35" s="32"/>
      <c r="N35" s="203">
        <v>3.1855656899999998</v>
      </c>
      <c r="O35" s="248">
        <v>3.1517470775437504</v>
      </c>
      <c r="P35" s="32"/>
      <c r="Q35" s="29">
        <v>3.43814722999999</v>
      </c>
      <c r="R35" s="29"/>
      <c r="S35" s="32"/>
      <c r="T35" s="226">
        <v>9.1884422824000005</v>
      </c>
      <c r="U35" s="106">
        <v>9.484853307791651</v>
      </c>
      <c r="V35" s="2"/>
      <c r="W35" s="176"/>
      <c r="X35" s="176"/>
      <c r="Y35" s="179"/>
      <c r="Z35" s="29"/>
    </row>
    <row r="36" spans="1:27" ht="17.45" customHeight="1">
      <c r="A36" s="2"/>
      <c r="B36" s="2" t="s">
        <v>200</v>
      </c>
      <c r="C36" s="2"/>
      <c r="D36" s="30">
        <v>0</v>
      </c>
      <c r="E36" s="30">
        <v>0</v>
      </c>
      <c r="F36" s="30">
        <v>2.5</v>
      </c>
      <c r="G36" s="2"/>
      <c r="H36" s="32">
        <v>0</v>
      </c>
      <c r="I36" s="32">
        <v>0</v>
      </c>
      <c r="J36" s="2"/>
      <c r="K36" s="32">
        <v>0</v>
      </c>
      <c r="L36" s="32">
        <v>0</v>
      </c>
      <c r="M36" s="32"/>
      <c r="N36" s="204">
        <v>0</v>
      </c>
      <c r="O36" s="32">
        <v>0</v>
      </c>
      <c r="P36" s="32"/>
      <c r="Q36" s="32">
        <v>2.5</v>
      </c>
      <c r="R36" s="32"/>
      <c r="S36" s="32"/>
      <c r="T36" s="204">
        <v>0</v>
      </c>
      <c r="U36" s="249">
        <v>0</v>
      </c>
      <c r="V36" s="2"/>
      <c r="W36" s="176"/>
      <c r="X36" s="176"/>
      <c r="Y36" s="179"/>
      <c r="Z36" s="29"/>
    </row>
    <row r="37" spans="1:27" s="242" customFormat="1" ht="17.45" customHeight="1">
      <c r="A37" s="273"/>
      <c r="B37" s="273" t="s">
        <v>226</v>
      </c>
      <c r="C37" s="273"/>
      <c r="D37" s="30">
        <v>0</v>
      </c>
      <c r="E37" s="30">
        <v>0</v>
      </c>
      <c r="F37" s="30">
        <v>0</v>
      </c>
      <c r="G37" s="273"/>
      <c r="H37" s="249">
        <v>0</v>
      </c>
      <c r="I37" s="249">
        <v>0</v>
      </c>
      <c r="J37" s="273"/>
      <c r="K37" s="249">
        <v>0</v>
      </c>
      <c r="L37" s="249">
        <v>0</v>
      </c>
      <c r="M37" s="249"/>
      <c r="N37" s="249">
        <v>0</v>
      </c>
      <c r="O37" s="249">
        <v>75</v>
      </c>
      <c r="P37" s="249"/>
      <c r="Q37" s="249">
        <v>0</v>
      </c>
      <c r="R37" s="249"/>
      <c r="S37" s="249"/>
      <c r="T37" s="249">
        <v>0</v>
      </c>
      <c r="U37" s="249">
        <v>75</v>
      </c>
      <c r="V37" s="273"/>
      <c r="W37" s="176"/>
      <c r="X37" s="176"/>
      <c r="Y37" s="179"/>
      <c r="Z37" s="248"/>
    </row>
    <row r="38" spans="1:27" ht="10.15" customHeight="1">
      <c r="A38" s="2"/>
      <c r="B38" s="2"/>
      <c r="C38" s="2"/>
      <c r="D38" s="30"/>
      <c r="E38" s="30"/>
      <c r="F38" s="30"/>
      <c r="G38" s="2"/>
      <c r="H38" s="32"/>
      <c r="I38" s="32"/>
      <c r="J38" s="2"/>
      <c r="K38" s="32"/>
      <c r="L38" s="32"/>
      <c r="M38" s="32"/>
      <c r="N38" s="204"/>
      <c r="O38" s="32"/>
      <c r="P38" s="32"/>
      <c r="Q38" s="32"/>
      <c r="R38" s="32"/>
      <c r="S38" s="32"/>
      <c r="T38" s="204"/>
      <c r="U38" s="138"/>
      <c r="V38" s="2"/>
      <c r="W38" s="176"/>
      <c r="X38" s="176"/>
      <c r="Y38" s="179"/>
    </row>
    <row r="39" spans="1:27" ht="17.45" customHeight="1">
      <c r="A39" s="2"/>
      <c r="B39" s="55" t="s">
        <v>46</v>
      </c>
      <c r="C39" s="55"/>
      <c r="D39" s="57">
        <v>79.919019073000001</v>
      </c>
      <c r="E39" s="57">
        <v>12.784529578040001</v>
      </c>
      <c r="F39" s="57">
        <v>15.126589512399999</v>
      </c>
      <c r="G39" s="2"/>
      <c r="H39" s="57">
        <v>2.9453739666000001</v>
      </c>
      <c r="I39" s="57">
        <v>3.1822201297780879</v>
      </c>
      <c r="J39" s="2"/>
      <c r="K39" s="57">
        <v>3.0575026258000002</v>
      </c>
      <c r="L39" s="57">
        <v>3.1504095504704299</v>
      </c>
      <c r="M39" s="28"/>
      <c r="N39" s="205">
        <v>3.1855656899999998</v>
      </c>
      <c r="O39" s="57">
        <v>78.151747077543746</v>
      </c>
      <c r="P39" s="32"/>
      <c r="Q39" s="57">
        <v>5.9381472299999896</v>
      </c>
      <c r="R39" s="57"/>
      <c r="S39" s="28"/>
      <c r="T39" s="227">
        <v>9.1884422824000005</v>
      </c>
      <c r="U39" s="251">
        <v>84.484853307791695</v>
      </c>
      <c r="V39" s="2"/>
      <c r="W39" s="176"/>
      <c r="X39" s="176"/>
      <c r="Y39" s="179"/>
    </row>
    <row r="40" spans="1:27" ht="17.45" customHeight="1">
      <c r="A40" s="2"/>
      <c r="B40" s="2"/>
      <c r="C40" s="2"/>
      <c r="D40" s="2"/>
      <c r="E40" s="2"/>
      <c r="F40" s="130"/>
      <c r="G40" s="2"/>
      <c r="H40" s="2"/>
      <c r="I40" s="2"/>
      <c r="J40" s="2"/>
      <c r="K40" s="2"/>
      <c r="L40" s="2"/>
      <c r="M40" s="2"/>
      <c r="N40" s="201"/>
      <c r="O40" s="2"/>
      <c r="P40" s="32"/>
      <c r="Q40" s="2"/>
      <c r="R40" s="2"/>
      <c r="S40" s="2"/>
      <c r="T40" s="201"/>
      <c r="U40" s="2"/>
      <c r="V40" s="2"/>
      <c r="W40" s="176"/>
      <c r="X40" s="176"/>
      <c r="Y40" s="179"/>
    </row>
    <row r="41" spans="1:27" ht="17.45" customHeight="1">
      <c r="A41" s="2"/>
      <c r="B41" s="55" t="s">
        <v>47</v>
      </c>
      <c r="C41" s="55"/>
      <c r="D41" s="57">
        <v>443.66632027861561</v>
      </c>
      <c r="E41" s="57">
        <v>253.22044978203166</v>
      </c>
      <c r="F41" s="57">
        <v>403.19999016616924</v>
      </c>
      <c r="G41" s="2"/>
      <c r="H41" s="230">
        <v>289.03831007362942</v>
      </c>
      <c r="I41" s="57">
        <v>176.299202623577</v>
      </c>
      <c r="J41" s="2"/>
      <c r="K41" s="231">
        <v>-141.31728895908924</v>
      </c>
      <c r="L41" s="158">
        <v>-50.629666842225895</v>
      </c>
      <c r="M41" s="28"/>
      <c r="N41" s="232">
        <v>-32.058369731752109</v>
      </c>
      <c r="O41" s="251">
        <v>-23.332568448957833</v>
      </c>
      <c r="P41" s="32"/>
      <c r="Q41" s="57">
        <v>287.53733897337895</v>
      </c>
      <c r="R41" s="57"/>
      <c r="S41" s="28"/>
      <c r="T41" s="228">
        <v>115.67080634831908</v>
      </c>
      <c r="U41" s="251">
        <v>102.33696733239358</v>
      </c>
      <c r="V41" s="2"/>
      <c r="W41" s="176"/>
      <c r="X41" s="176"/>
      <c r="Y41" s="179"/>
    </row>
    <row r="42" spans="1:27" ht="5.0999999999999996" customHeight="1">
      <c r="A42" s="2"/>
      <c r="B42" s="5"/>
      <c r="C42" s="5"/>
      <c r="D42" s="30"/>
      <c r="E42" s="30"/>
      <c r="F42" s="30"/>
      <c r="G42" s="2"/>
      <c r="H42" s="28"/>
      <c r="I42" s="28"/>
      <c r="J42" s="2"/>
      <c r="K42" s="28"/>
      <c r="L42" s="28"/>
      <c r="M42" s="28"/>
      <c r="N42" s="202"/>
      <c r="O42" s="202"/>
      <c r="P42" s="32"/>
      <c r="Q42" s="28"/>
      <c r="R42" s="28"/>
      <c r="S42" s="28"/>
      <c r="T42" s="202"/>
      <c r="U42" s="202"/>
      <c r="V42" s="2"/>
      <c r="W42" s="176"/>
      <c r="X42" s="176"/>
      <c r="Y42" s="179"/>
    </row>
    <row r="43" spans="1:27" ht="17.45" customHeight="1" outlineLevel="1">
      <c r="A43" s="2"/>
      <c r="B43" s="2" t="s">
        <v>48</v>
      </c>
      <c r="C43" s="2"/>
      <c r="D43" s="31">
        <v>0</v>
      </c>
      <c r="E43" s="31">
        <v>0</v>
      </c>
      <c r="F43" s="31">
        <v>0</v>
      </c>
      <c r="G43" s="2"/>
      <c r="H43" s="29">
        <v>0</v>
      </c>
      <c r="I43" s="29">
        <v>0</v>
      </c>
      <c r="J43" s="2"/>
      <c r="K43" s="29">
        <v>0</v>
      </c>
      <c r="L43" s="29">
        <v>0</v>
      </c>
      <c r="M43" s="32"/>
      <c r="N43" s="203">
        <v>0</v>
      </c>
      <c r="O43" s="248">
        <v>0</v>
      </c>
      <c r="P43" s="32"/>
      <c r="Q43" s="29">
        <v>0</v>
      </c>
      <c r="R43" s="29"/>
      <c r="S43" s="32"/>
      <c r="T43" s="203">
        <v>0</v>
      </c>
      <c r="U43" s="248">
        <v>0</v>
      </c>
      <c r="V43" s="2"/>
      <c r="W43" s="176"/>
      <c r="X43" s="176"/>
      <c r="Y43" s="179"/>
      <c r="Z43" s="29"/>
      <c r="AA43" s="6" t="s">
        <v>35</v>
      </c>
    </row>
    <row r="44" spans="1:27" ht="17.45" customHeight="1">
      <c r="A44" s="2"/>
      <c r="B44" s="2" t="s">
        <v>49</v>
      </c>
      <c r="C44" s="2"/>
      <c r="D44" s="31">
        <v>-3.1286185094421</v>
      </c>
      <c r="E44" s="31">
        <v>37.256680949244597</v>
      </c>
      <c r="F44" s="31">
        <v>-5.8112401930458972</v>
      </c>
      <c r="G44" s="2"/>
      <c r="H44" s="29">
        <v>1.234872825934106</v>
      </c>
      <c r="I44" s="29">
        <v>39.727453763977401</v>
      </c>
      <c r="J44" s="2"/>
      <c r="K44" s="29">
        <v>3.3836787490810956</v>
      </c>
      <c r="L44" s="29">
        <v>0.20571575875931813</v>
      </c>
      <c r="M44" s="32"/>
      <c r="N44" s="203">
        <v>36.007345440769996</v>
      </c>
      <c r="O44" s="248">
        <v>-8.5641945236194577</v>
      </c>
      <c r="P44" s="32"/>
      <c r="Q44" s="29">
        <v>-46.437137208831096</v>
      </c>
      <c r="R44" s="29"/>
      <c r="S44" s="32"/>
      <c r="T44" s="203">
        <v>40.625897015785199</v>
      </c>
      <c r="U44" s="248">
        <v>31.368974999117263</v>
      </c>
      <c r="V44" s="2"/>
      <c r="W44" s="176"/>
      <c r="X44" s="176"/>
      <c r="Y44" s="179"/>
      <c r="Z44" s="29"/>
    </row>
    <row r="45" spans="1:27" ht="5.0999999999999996" customHeight="1">
      <c r="A45" s="2"/>
      <c r="B45" s="2"/>
      <c r="C45" s="2"/>
      <c r="D45" s="30"/>
      <c r="E45" s="30"/>
      <c r="F45" s="30"/>
      <c r="G45" s="2"/>
      <c r="H45" s="32"/>
      <c r="I45" s="32"/>
      <c r="J45" s="2"/>
      <c r="K45" s="32"/>
      <c r="L45" s="32"/>
      <c r="M45" s="32"/>
      <c r="N45" s="204"/>
      <c r="O45" s="249"/>
      <c r="P45" s="32"/>
      <c r="Q45" s="32"/>
      <c r="R45" s="32"/>
      <c r="S45" s="32"/>
      <c r="T45" s="204"/>
      <c r="U45" s="249"/>
      <c r="V45" s="2"/>
      <c r="W45" s="176"/>
      <c r="X45" s="176"/>
      <c r="Y45" s="179"/>
    </row>
    <row r="46" spans="1:27" ht="17.45" customHeight="1">
      <c r="A46" s="2"/>
      <c r="B46" s="55" t="s">
        <v>50</v>
      </c>
      <c r="C46" s="55"/>
      <c r="D46" s="57">
        <v>440.53770176917351</v>
      </c>
      <c r="E46" s="57">
        <v>290.47713073127625</v>
      </c>
      <c r="F46" s="57">
        <v>397.38874997312337</v>
      </c>
      <c r="G46" s="2"/>
      <c r="H46" s="57">
        <v>290.27318289956355</v>
      </c>
      <c r="I46" s="57">
        <v>216.0266563875544</v>
      </c>
      <c r="J46" s="2"/>
      <c r="K46" s="57">
        <v>-137.93361021000814</v>
      </c>
      <c r="L46" s="158">
        <v>-50.423951083466569</v>
      </c>
      <c r="M46" s="28"/>
      <c r="N46" s="205">
        <v>3.948975709017887</v>
      </c>
      <c r="O46" s="251">
        <v>-31.896762972577299</v>
      </c>
      <c r="P46" s="32"/>
      <c r="Q46" s="57">
        <v>241.1</v>
      </c>
      <c r="R46" s="57"/>
      <c r="S46" s="28"/>
      <c r="T46" s="229">
        <v>156.29670336410427</v>
      </c>
      <c r="U46" s="251">
        <v>133.70594233151101</v>
      </c>
      <c r="V46" s="2"/>
      <c r="W46" s="34"/>
      <c r="X46" s="265"/>
      <c r="Y46" s="179"/>
    </row>
    <row r="47" spans="1:27" ht="17.45" customHeight="1">
      <c r="A47" s="2"/>
      <c r="B47" s="2"/>
      <c r="C47" s="2"/>
      <c r="D47" s="2"/>
      <c r="E47" s="2"/>
      <c r="F47" s="130"/>
      <c r="G47" s="2"/>
      <c r="H47" s="2"/>
      <c r="I47" s="2"/>
      <c r="J47" s="2"/>
      <c r="K47" s="2"/>
      <c r="L47" s="170"/>
      <c r="M47" s="2"/>
      <c r="N47" s="2"/>
      <c r="O47" s="2"/>
      <c r="P47" s="32"/>
      <c r="Q47" s="2"/>
      <c r="R47" s="2"/>
      <c r="S47" s="2"/>
      <c r="T47" s="2"/>
      <c r="U47" s="2"/>
      <c r="V47" s="2"/>
      <c r="Y47" s="179"/>
    </row>
    <row r="48" spans="1:27" ht="17.45" customHeight="1">
      <c r="A48" s="2"/>
      <c r="B48" s="2"/>
      <c r="C48" s="2"/>
      <c r="D48" s="2"/>
      <c r="E48" s="2"/>
      <c r="F48" s="130"/>
      <c r="G48" s="2"/>
      <c r="H48" s="2"/>
      <c r="I48" s="2"/>
      <c r="J48" s="2"/>
      <c r="K48" s="2"/>
      <c r="L48" s="2"/>
      <c r="M48" s="2"/>
      <c r="N48" s="2" t="s">
        <v>35</v>
      </c>
      <c r="O48" s="2"/>
      <c r="P48" s="2"/>
      <c r="Q48" s="2" t="s">
        <v>35</v>
      </c>
      <c r="R48" s="2"/>
      <c r="S48" s="2"/>
      <c r="T48" s="2"/>
      <c r="U48" s="2"/>
      <c r="V48" s="2"/>
    </row>
    <row r="49" spans="1:22" ht="17.45" customHeight="1">
      <c r="A49" s="2"/>
      <c r="B49" s="2"/>
      <c r="C49" s="2"/>
      <c r="D49" s="2"/>
      <c r="E49" s="2"/>
      <c r="F49" s="130"/>
      <c r="G49" s="2"/>
      <c r="H49" s="2"/>
      <c r="I49" s="2"/>
      <c r="J49" s="2"/>
      <c r="K49" s="2"/>
      <c r="L49" s="2"/>
      <c r="M49" s="2"/>
      <c r="N49" s="2"/>
      <c r="O49" s="2"/>
      <c r="P49" s="2"/>
      <c r="Q49" s="2"/>
      <c r="R49" s="2"/>
      <c r="S49" s="2"/>
      <c r="T49" s="2"/>
      <c r="U49" s="2"/>
      <c r="V49" s="2"/>
    </row>
    <row r="50" spans="1:22" ht="17.45" customHeight="1">
      <c r="A50" s="2"/>
      <c r="B50" s="2"/>
      <c r="C50" s="2"/>
      <c r="D50" s="2"/>
      <c r="E50" s="2"/>
      <c r="F50" s="130"/>
      <c r="G50" s="2"/>
      <c r="H50" s="2"/>
      <c r="I50" s="2"/>
      <c r="J50" s="2"/>
      <c r="K50" s="2"/>
      <c r="L50" s="2"/>
      <c r="M50" s="2"/>
      <c r="N50" s="2"/>
      <c r="O50" s="2"/>
      <c r="P50" s="2"/>
      <c r="Q50" s="2"/>
      <c r="R50" s="2"/>
      <c r="S50" s="2"/>
      <c r="T50" s="2"/>
      <c r="U50" s="2"/>
      <c r="V50" s="2"/>
    </row>
    <row r="51" spans="1:22" ht="17.45" customHeight="1">
      <c r="A51" s="2"/>
      <c r="B51" s="2"/>
      <c r="C51" s="2"/>
      <c r="D51" s="2"/>
      <c r="E51" s="2"/>
      <c r="F51" s="130"/>
      <c r="G51" s="2"/>
      <c r="H51" s="2"/>
      <c r="I51" s="2"/>
      <c r="J51" s="2"/>
      <c r="K51" s="2"/>
      <c r="L51" s="2"/>
      <c r="M51" s="2"/>
      <c r="N51" s="2"/>
      <c r="O51" s="2"/>
      <c r="P51" s="2"/>
      <c r="Q51" s="2"/>
      <c r="R51" s="2"/>
      <c r="S51" s="2"/>
      <c r="T51" s="2"/>
      <c r="U51" s="2"/>
      <c r="V51" s="2"/>
    </row>
    <row r="52" spans="1:22" ht="17.45" customHeight="1">
      <c r="A52" s="2"/>
      <c r="B52" s="2"/>
      <c r="C52" s="2"/>
      <c r="D52" s="2"/>
      <c r="E52" s="2"/>
      <c r="F52" s="130"/>
      <c r="G52" s="2"/>
      <c r="H52" s="2"/>
      <c r="I52" s="2"/>
      <c r="J52" s="2"/>
      <c r="K52" s="2"/>
      <c r="L52" s="2"/>
      <c r="M52" s="2"/>
      <c r="N52" s="2"/>
      <c r="O52" s="2"/>
      <c r="P52" s="2"/>
      <c r="Q52" s="2"/>
      <c r="R52" s="2"/>
      <c r="S52" s="2"/>
      <c r="T52" s="2"/>
      <c r="U52" s="2"/>
      <c r="V52" s="2"/>
    </row>
    <row r="53" spans="1:22" ht="17.45" customHeight="1">
      <c r="A53" s="2"/>
      <c r="B53" s="2"/>
      <c r="C53" s="2"/>
      <c r="D53" s="2"/>
      <c r="E53" s="2"/>
      <c r="F53" s="130"/>
      <c r="G53" s="2"/>
      <c r="H53" s="2"/>
      <c r="I53" s="2"/>
      <c r="J53" s="2"/>
      <c r="K53" s="2"/>
      <c r="L53" s="2"/>
      <c r="M53" s="2"/>
      <c r="N53" s="2"/>
      <c r="O53" s="2"/>
      <c r="P53" s="2"/>
      <c r="Q53" s="2"/>
      <c r="R53" s="2"/>
      <c r="S53" s="2"/>
      <c r="T53" s="2"/>
      <c r="U53" s="2"/>
      <c r="V53" s="2"/>
    </row>
    <row r="54" spans="1:22" ht="17.45" customHeight="1">
      <c r="A54" s="2"/>
      <c r="B54" s="2"/>
      <c r="C54" s="2"/>
      <c r="D54" s="2"/>
      <c r="E54" s="2"/>
      <c r="F54" s="130"/>
      <c r="G54" s="2"/>
      <c r="H54" s="2"/>
      <c r="I54" s="2"/>
      <c r="J54" s="2"/>
      <c r="K54" s="2"/>
      <c r="L54" s="2"/>
      <c r="M54" s="2"/>
      <c r="N54" s="2"/>
      <c r="O54" s="2"/>
      <c r="P54" s="2"/>
      <c r="Q54" s="2"/>
      <c r="R54" s="2"/>
      <c r="S54" s="2"/>
      <c r="T54" s="2"/>
      <c r="U54" s="2"/>
      <c r="V54" s="2"/>
    </row>
    <row r="55" spans="1:22" ht="17.45" customHeight="1">
      <c r="O55" s="188"/>
      <c r="T55" s="188"/>
      <c r="U55" s="188"/>
    </row>
    <row r="56" spans="1:22" ht="17.45" customHeight="1">
      <c r="O56" s="188"/>
      <c r="T56" s="188"/>
      <c r="U56" s="188"/>
    </row>
    <row r="57" spans="1:22" ht="17.45" customHeight="1">
      <c r="O57" s="188"/>
      <c r="T57" s="188"/>
      <c r="U57" s="188"/>
    </row>
    <row r="58" spans="1:22" ht="17.45" customHeight="1">
      <c r="O58" s="188"/>
      <c r="T58" s="188"/>
      <c r="U58" s="188"/>
    </row>
    <row r="59" spans="1:22" ht="17.45" customHeight="1">
      <c r="O59" s="188"/>
      <c r="T59" s="188"/>
      <c r="U59" s="188"/>
    </row>
  </sheetData>
  <mergeCells count="1">
    <mergeCell ref="H1:J1"/>
  </mergeCells>
  <hyperlinks>
    <hyperlink ref="I1" location="Cover!A1" display="Back to index" xr:uid="{4E591C69-8B1D-4C92-88A8-201453C15E82}"/>
    <hyperlink ref="H1" location="Cover!A1" display="Back to index" xr:uid="{FDAEFD9F-8246-4CD3-A9B3-A51BD09BB0CD}"/>
  </hyperlinks>
  <pageMargins left="0.70866141732283505" right="0.70866141732283505" top="0.74803149606299202" bottom="0.74803149606299202" header="0.31496062992126" footer="0.31496062992126"/>
  <pageSetup paperSize="9" scale="58" orientation="landscape"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D1366-93A9-46C8-9316-0AC6F4558FAD}">
  <sheetPr>
    <pageSetUpPr fitToPage="1"/>
  </sheetPr>
  <dimension ref="A1:AJ69"/>
  <sheetViews>
    <sheetView showGridLines="0" zoomScale="80" zoomScaleNormal="80" zoomScaleSheetLayoutView="100" workbookViewId="0">
      <pane xSplit="2" ySplit="6" topLeftCell="C7" activePane="bottomRight" state="frozen"/>
      <selection activeCell="Q17" sqref="Q17"/>
      <selection pane="topRight" activeCell="Q17" sqref="Q17"/>
      <selection pane="bottomLeft" activeCell="Q17" sqref="Q17"/>
      <selection pane="bottomRight"/>
    </sheetView>
  </sheetViews>
  <sheetFormatPr defaultColWidth="9.140625" defaultRowHeight="17.45" customHeight="1" outlineLevelCol="1"/>
  <cols>
    <col min="1" max="1" width="3.42578125" style="6" customWidth="1"/>
    <col min="2" max="2" width="66.28515625" style="6" customWidth="1"/>
    <col min="3" max="3" width="2.140625" style="6" customWidth="1"/>
    <col min="4" max="4" width="10.85546875" style="6" bestFit="1" customWidth="1"/>
    <col min="5" max="6" width="7.7109375" style="6" bestFit="1" customWidth="1"/>
    <col min="7" max="7" width="2.42578125" style="2" customWidth="1"/>
    <col min="8" max="9" width="7.7109375" style="6" bestFit="1" customWidth="1"/>
    <col min="10" max="10" width="7.85546875" style="6" bestFit="1" customWidth="1"/>
    <col min="11" max="11" width="2.42578125" style="2" customWidth="1"/>
    <col min="12" max="13" width="7.7109375" style="6" bestFit="1" customWidth="1"/>
    <col min="14" max="14" width="6.85546875" style="6" bestFit="1" customWidth="1"/>
    <col min="15" max="15" width="2.42578125" style="2" customWidth="1"/>
    <col min="16" max="16" width="7.7109375" style="6" bestFit="1" customWidth="1" collapsed="1"/>
    <col min="17" max="18" width="10.85546875" style="6" hidden="1" customWidth="1" outlineLevel="1"/>
    <col min="19" max="19" width="2.42578125" style="2" customWidth="1" collapsed="1"/>
    <col min="20" max="21" width="8.7109375" style="131" bestFit="1" customWidth="1"/>
    <col min="22" max="22" width="8" style="131" customWidth="1"/>
    <col min="23" max="23" width="2.7109375" style="36" customWidth="1"/>
    <col min="24" max="24" width="26.7109375" style="6" bestFit="1" customWidth="1"/>
    <col min="25" max="25" width="13.140625" style="99" customWidth="1"/>
    <col min="26" max="26" width="14" style="6" bestFit="1" customWidth="1"/>
    <col min="27" max="16384" width="9.140625" style="6"/>
  </cols>
  <sheetData>
    <row r="1" spans="1:26" ht="17.45" customHeight="1" thickBot="1">
      <c r="A1" s="2"/>
      <c r="B1" s="2"/>
      <c r="C1" s="2"/>
      <c r="D1" s="35" t="s">
        <v>9</v>
      </c>
      <c r="E1" s="132"/>
      <c r="F1" s="132"/>
      <c r="G1" s="132"/>
      <c r="H1" s="132"/>
      <c r="I1" s="132"/>
      <c r="J1" s="132"/>
      <c r="K1" s="132"/>
      <c r="L1" s="132"/>
      <c r="M1" s="132"/>
      <c r="N1" s="132"/>
      <c r="O1" s="132"/>
      <c r="P1" s="132"/>
      <c r="Q1" s="132"/>
      <c r="R1" s="132"/>
      <c r="S1" s="132"/>
      <c r="T1" s="132"/>
      <c r="U1" s="132"/>
      <c r="V1" s="24"/>
    </row>
    <row r="2" spans="1:26" ht="17.45" customHeight="1">
      <c r="A2" s="2"/>
      <c r="B2" s="5" t="s">
        <v>206</v>
      </c>
      <c r="C2" s="2"/>
      <c r="H2" s="2"/>
      <c r="I2" s="2"/>
      <c r="L2" s="2"/>
      <c r="M2" s="2"/>
      <c r="P2" s="2"/>
      <c r="Q2" s="2"/>
      <c r="T2" s="130"/>
      <c r="U2" s="130"/>
    </row>
    <row r="3" spans="1:26" ht="17.45" customHeight="1">
      <c r="A3" s="2"/>
      <c r="B3" s="2"/>
      <c r="C3" s="2"/>
      <c r="H3" s="2"/>
      <c r="I3" s="2"/>
      <c r="L3" s="2"/>
      <c r="M3" s="2"/>
      <c r="P3" s="2"/>
      <c r="Q3" s="2"/>
      <c r="T3" s="130"/>
      <c r="U3" s="130"/>
    </row>
    <row r="4" spans="1:26" ht="17.45" customHeight="1">
      <c r="A4" s="2"/>
      <c r="B4" s="2"/>
      <c r="C4" s="2"/>
      <c r="D4" s="2"/>
      <c r="E4" s="2"/>
      <c r="H4" s="2"/>
      <c r="I4" s="2"/>
      <c r="L4" s="2"/>
      <c r="M4" s="2"/>
      <c r="P4" s="2"/>
      <c r="Q4" s="2"/>
      <c r="T4" s="201"/>
      <c r="U4" s="130"/>
    </row>
    <row r="5" spans="1:26" ht="17.45" customHeight="1">
      <c r="A5" s="2"/>
      <c r="B5" s="83" t="s">
        <v>11</v>
      </c>
      <c r="C5" s="21"/>
      <c r="D5" s="84" t="s">
        <v>12</v>
      </c>
      <c r="E5" s="84" t="s">
        <v>201</v>
      </c>
      <c r="F5" s="84" t="s">
        <v>13</v>
      </c>
      <c r="G5" s="47"/>
      <c r="H5" s="84" t="s">
        <v>14</v>
      </c>
      <c r="I5" s="84" t="s">
        <v>203</v>
      </c>
      <c r="J5" s="84" t="s">
        <v>13</v>
      </c>
      <c r="K5" s="47"/>
      <c r="L5" s="84" t="s">
        <v>186</v>
      </c>
      <c r="M5" s="84" t="s">
        <v>204</v>
      </c>
      <c r="N5" s="84" t="s">
        <v>13</v>
      </c>
      <c r="O5" s="47"/>
      <c r="P5" s="84" t="s">
        <v>187</v>
      </c>
      <c r="Q5" s="84" t="s">
        <v>205</v>
      </c>
      <c r="R5" s="84" t="s">
        <v>13</v>
      </c>
      <c r="S5" s="47"/>
      <c r="T5" s="144" t="s">
        <v>15</v>
      </c>
      <c r="U5" s="144" t="s">
        <v>202</v>
      </c>
      <c r="V5" s="144" t="s">
        <v>13</v>
      </c>
      <c r="W5" s="9"/>
      <c r="X5" s="9"/>
      <c r="Y5" s="102"/>
    </row>
    <row r="6" spans="1:26" ht="17.45" customHeight="1">
      <c r="A6" s="2"/>
      <c r="B6" s="83" t="s">
        <v>16</v>
      </c>
      <c r="C6" s="23"/>
      <c r="D6" s="84"/>
      <c r="E6" s="84"/>
      <c r="F6" s="84"/>
      <c r="G6" s="47"/>
      <c r="H6" s="84"/>
      <c r="I6" s="84"/>
      <c r="J6" s="84"/>
      <c r="K6" s="47"/>
      <c r="L6" s="84"/>
      <c r="M6" s="84"/>
      <c r="N6" s="84"/>
      <c r="O6" s="47"/>
      <c r="P6" s="84"/>
      <c r="Q6" s="84"/>
      <c r="R6" s="84"/>
      <c r="S6" s="47"/>
      <c r="T6" s="144"/>
      <c r="U6" s="144"/>
      <c r="V6" s="144"/>
      <c r="Y6" s="100"/>
    </row>
    <row r="7" spans="1:26" ht="11.45" customHeight="1">
      <c r="A7" s="2"/>
    </row>
    <row r="8" spans="1:26" ht="17.45" customHeight="1">
      <c r="A8" s="2"/>
      <c r="B8" s="26" t="s">
        <v>51</v>
      </c>
      <c r="D8" s="26"/>
      <c r="E8" s="26"/>
      <c r="F8" s="26"/>
      <c r="G8" s="37"/>
      <c r="H8" s="26"/>
      <c r="I8" s="26"/>
      <c r="J8" s="26"/>
      <c r="K8" s="37"/>
      <c r="L8" s="26"/>
      <c r="M8" s="26"/>
      <c r="N8" s="26"/>
      <c r="O8" s="37"/>
      <c r="P8" s="26"/>
      <c r="Q8" s="26"/>
      <c r="R8" s="26"/>
      <c r="S8" s="37"/>
      <c r="T8" s="26"/>
      <c r="U8" s="26"/>
      <c r="V8" s="26"/>
      <c r="Y8" s="101"/>
    </row>
    <row r="9" spans="1:26" ht="17.45" customHeight="1">
      <c r="A9" s="2"/>
      <c r="B9" s="55" t="s">
        <v>52</v>
      </c>
      <c r="D9" s="57">
        <v>556.58385072999988</v>
      </c>
      <c r="E9" s="57">
        <v>549.75483529968449</v>
      </c>
      <c r="F9" s="58">
        <v>-1.2269517739975113E-2</v>
      </c>
      <c r="G9" s="16"/>
      <c r="H9" s="57">
        <v>519.27330947999997</v>
      </c>
      <c r="I9" s="57">
        <v>541.17785452159239</v>
      </c>
      <c r="J9" s="159">
        <v>4.2183075158489521E-2</v>
      </c>
      <c r="K9" s="16"/>
      <c r="L9" s="57">
        <v>494.93735435999997</v>
      </c>
      <c r="M9" s="251">
        <v>522.87923574873128</v>
      </c>
      <c r="N9" s="58">
        <v>5.6455390046004417E-2</v>
      </c>
      <c r="O9" s="16"/>
      <c r="P9" s="57">
        <v>569.76779991000001</v>
      </c>
      <c r="Q9" s="57"/>
      <c r="R9" s="58">
        <v>-1</v>
      </c>
      <c r="S9" s="16"/>
      <c r="T9" s="233">
        <v>1570.79451457</v>
      </c>
      <c r="U9" s="241">
        <v>1613.8124021200078</v>
      </c>
      <c r="V9" s="159">
        <v>2.7386069375079151E-2</v>
      </c>
      <c r="W9" s="39"/>
      <c r="X9" s="183"/>
      <c r="Y9" s="190"/>
      <c r="Z9" s="137"/>
    </row>
    <row r="10" spans="1:26" ht="17.45" customHeight="1">
      <c r="A10" s="2"/>
      <c r="B10" s="3" t="s">
        <v>53</v>
      </c>
      <c r="C10" s="2"/>
      <c r="D10" s="10">
        <v>194.72346565999999</v>
      </c>
      <c r="E10" s="12">
        <v>195.08317570980299</v>
      </c>
      <c r="F10" s="11">
        <v>1.8472866050518856E-3</v>
      </c>
      <c r="G10" s="12"/>
      <c r="H10" s="10">
        <v>182.58531486000001</v>
      </c>
      <c r="I10" s="12">
        <v>190.39683673149952</v>
      </c>
      <c r="J10" s="154">
        <v>4.2782859494965998E-2</v>
      </c>
      <c r="K10" s="12"/>
      <c r="L10" s="10">
        <v>169.71494716999999</v>
      </c>
      <c r="M10" s="274">
        <v>172.09803157869769</v>
      </c>
      <c r="N10" s="11">
        <v>1.4041688421884321E-2</v>
      </c>
      <c r="O10" s="12"/>
      <c r="P10" s="10">
        <v>184.50707620000003</v>
      </c>
      <c r="Q10" s="12"/>
      <c r="R10" s="11">
        <v>-1</v>
      </c>
      <c r="S10" s="12"/>
      <c r="T10" s="234">
        <v>547.02372768999999</v>
      </c>
      <c r="U10" s="274">
        <v>557.57804401999999</v>
      </c>
      <c r="V10" s="154">
        <v>1.9294074088100927E-2</v>
      </c>
      <c r="W10" s="39"/>
      <c r="X10" s="183"/>
      <c r="Y10" s="190"/>
      <c r="Z10" s="178"/>
    </row>
    <row r="11" spans="1:26" ht="17.45" customHeight="1">
      <c r="A11" s="2"/>
      <c r="B11" s="3" t="s">
        <v>54</v>
      </c>
      <c r="C11" s="2"/>
      <c r="D11" s="10">
        <v>47.986466110000002</v>
      </c>
      <c r="E11" s="12">
        <v>45.29251489</v>
      </c>
      <c r="F11" s="11">
        <v>-5.6139812709371489E-2</v>
      </c>
      <c r="G11" s="12"/>
      <c r="H11" s="10">
        <v>47.437369670000002</v>
      </c>
      <c r="I11" s="12">
        <v>44.412338980000008</v>
      </c>
      <c r="J11" s="154">
        <v>-6.3768938097616787E-2</v>
      </c>
      <c r="K11" s="12"/>
      <c r="L11" s="10">
        <v>42.943407559999997</v>
      </c>
      <c r="M11" s="274">
        <v>40.667428169999987</v>
      </c>
      <c r="N11" s="154">
        <v>-5.2999506078320407E-2</v>
      </c>
      <c r="O11" s="12"/>
      <c r="P11" s="10">
        <v>48.727685039999997</v>
      </c>
      <c r="Q11" s="12"/>
      <c r="R11" s="11">
        <v>-1</v>
      </c>
      <c r="S11" s="12"/>
      <c r="T11" s="234">
        <v>138.36724333999999</v>
      </c>
      <c r="U11" s="274">
        <v>130.37228203999999</v>
      </c>
      <c r="V11" s="154">
        <v>-5.7780737022812181E-2</v>
      </c>
      <c r="W11" s="39"/>
      <c r="X11" s="183"/>
      <c r="Y11" s="190"/>
      <c r="Z11" s="178"/>
    </row>
    <row r="12" spans="1:26" ht="17.45" customHeight="1">
      <c r="A12" s="2"/>
      <c r="B12" s="3" t="s">
        <v>55</v>
      </c>
      <c r="C12" s="2"/>
      <c r="D12" s="10">
        <v>85.682455760000011</v>
      </c>
      <c r="E12" s="12">
        <v>88.789168869944504</v>
      </c>
      <c r="F12" s="11">
        <v>3.6258450839067001E-2</v>
      </c>
      <c r="G12" s="12"/>
      <c r="H12" s="10">
        <v>85.344043849999991</v>
      </c>
      <c r="I12" s="12">
        <v>87.382511320045495</v>
      </c>
      <c r="J12" s="154">
        <v>2.388529272913641E-2</v>
      </c>
      <c r="K12" s="12"/>
      <c r="L12" s="10">
        <v>80.27738051</v>
      </c>
      <c r="M12" s="274">
        <v>84.270843920009995</v>
      </c>
      <c r="N12" s="154">
        <v>4.9745811144305291E-2</v>
      </c>
      <c r="O12" s="12"/>
      <c r="P12" s="10">
        <v>94.563261449999999</v>
      </c>
      <c r="Q12" s="12"/>
      <c r="R12" s="11">
        <v>-1</v>
      </c>
      <c r="S12" s="12"/>
      <c r="T12" s="234">
        <v>251.30388012</v>
      </c>
      <c r="U12" s="274">
        <v>260.44252411000002</v>
      </c>
      <c r="V12" s="154">
        <v>3.6364914006247057E-2</v>
      </c>
      <c r="W12" s="39"/>
      <c r="X12" s="183"/>
      <c r="Y12" s="190"/>
      <c r="Z12" s="178"/>
    </row>
    <row r="13" spans="1:26" ht="17.45" customHeight="1">
      <c r="A13" s="2"/>
      <c r="B13" s="2" t="s">
        <v>56</v>
      </c>
      <c r="C13" s="2"/>
      <c r="D13" s="10">
        <v>106.03245481</v>
      </c>
      <c r="E13" s="12">
        <f>120.79179515</f>
        <v>120.79179515</v>
      </c>
      <c r="F13" s="11">
        <v>0.13919644099957243</v>
      </c>
      <c r="G13" s="12"/>
      <c r="H13" s="10">
        <v>105.07985020000001</v>
      </c>
      <c r="I13" s="12">
        <v>118.92631672</v>
      </c>
      <c r="J13" s="154">
        <v>0.13177090083061416</v>
      </c>
      <c r="K13" s="12"/>
      <c r="L13" s="10">
        <v>103.15679815</v>
      </c>
      <c r="M13" s="274">
        <v>115.60460000000006</v>
      </c>
      <c r="N13" s="154">
        <v>0.12066874964362261</v>
      </c>
      <c r="O13" s="12"/>
      <c r="P13" s="10">
        <v>134.85218234000001</v>
      </c>
      <c r="Q13" s="12"/>
      <c r="R13" s="11">
        <v>-1</v>
      </c>
      <c r="S13" s="12"/>
      <c r="T13" s="234">
        <v>314.26910315999999</v>
      </c>
      <c r="U13" s="274">
        <v>355.32318842000001</v>
      </c>
      <c r="V13" s="154">
        <v>0.13063353936864311</v>
      </c>
      <c r="W13" s="39"/>
      <c r="X13" s="183"/>
      <c r="Y13" s="190"/>
      <c r="Z13" s="178"/>
    </row>
    <row r="14" spans="1:26" ht="17.45" customHeight="1">
      <c r="A14" s="2"/>
      <c r="B14" s="3" t="s">
        <v>57</v>
      </c>
      <c r="C14" s="2"/>
      <c r="D14" s="10">
        <v>90.82053934000001</v>
      </c>
      <c r="E14" s="12">
        <v>72.585597010000001</v>
      </c>
      <c r="F14" s="11">
        <v>-0.20077993879484496</v>
      </c>
      <c r="G14" s="12"/>
      <c r="H14" s="10">
        <v>68.813794040000005</v>
      </c>
      <c r="I14" s="12">
        <v>71.954208660000006</v>
      </c>
      <c r="J14" s="154">
        <v>4.5636411475503659E-2</v>
      </c>
      <c r="K14" s="12"/>
      <c r="L14" s="10">
        <v>68.767806989999997</v>
      </c>
      <c r="M14" s="274">
        <v>71.382848409999994</v>
      </c>
      <c r="N14" s="154">
        <v>3.8027116676561584E-2</v>
      </c>
      <c r="O14" s="12"/>
      <c r="P14" s="10">
        <v>73.605426800000004</v>
      </c>
      <c r="Q14" s="12"/>
      <c r="R14" s="11">
        <v>-1</v>
      </c>
      <c r="S14" s="12"/>
      <c r="T14" s="234">
        <v>228.40214037000001</v>
      </c>
      <c r="U14" s="274">
        <v>215.92265407999997</v>
      </c>
      <c r="V14" s="154">
        <v>-5.4638219544632542E-2</v>
      </c>
      <c r="W14" s="39"/>
      <c r="X14" s="183"/>
      <c r="Y14" s="190"/>
      <c r="Z14" s="178"/>
    </row>
    <row r="15" spans="1:26" ht="17.45" customHeight="1">
      <c r="A15" s="2"/>
      <c r="B15" s="3" t="s">
        <v>58</v>
      </c>
      <c r="C15" s="2"/>
      <c r="D15" s="10">
        <v>31.33846905</v>
      </c>
      <c r="E15" s="12">
        <v>32.516621429949502</v>
      </c>
      <c r="F15" s="11">
        <v>3.7594445921074818E-2</v>
      </c>
      <c r="G15" s="12"/>
      <c r="H15" s="10">
        <v>30.01293686</v>
      </c>
      <c r="I15" s="12">
        <v>33.564449740030952</v>
      </c>
      <c r="J15" s="154">
        <v>0.11833273420050609</v>
      </c>
      <c r="K15" s="12"/>
      <c r="L15" s="10">
        <v>30.07701398</v>
      </c>
      <c r="M15" s="274">
        <v>32.928191320027501</v>
      </c>
      <c r="N15" s="154">
        <v>9.4795891039031299E-2</v>
      </c>
      <c r="O15" s="12"/>
      <c r="P15" s="10">
        <v>33.512168079999995</v>
      </c>
      <c r="Q15" s="12"/>
      <c r="R15" s="11">
        <v>-1</v>
      </c>
      <c r="S15" s="12"/>
      <c r="T15" s="234">
        <v>91.428419890000001</v>
      </c>
      <c r="U15" s="274">
        <v>99.009262490007913</v>
      </c>
      <c r="V15" s="154">
        <v>8.2915603366312457E-2</v>
      </c>
      <c r="W15" s="39"/>
      <c r="X15" s="183"/>
      <c r="Y15" s="190"/>
      <c r="Z15" s="178"/>
    </row>
    <row r="16" spans="1:26" ht="19.899999999999999" customHeight="1">
      <c r="A16" s="2"/>
      <c r="B16" s="2" t="s">
        <v>209</v>
      </c>
      <c r="C16" s="2"/>
      <c r="D16" s="10">
        <v>0</v>
      </c>
      <c r="E16" s="12">
        <v>-5.3040377600125002</v>
      </c>
      <c r="F16" s="17" t="s">
        <v>30</v>
      </c>
      <c r="G16" s="12"/>
      <c r="H16" s="10">
        <v>0</v>
      </c>
      <c r="I16" s="12">
        <v>-5.4588076299835961</v>
      </c>
      <c r="J16" s="157" t="s">
        <v>30</v>
      </c>
      <c r="K16" s="12"/>
      <c r="L16" s="10">
        <v>0</v>
      </c>
      <c r="M16" s="274">
        <v>5.9272923499961001</v>
      </c>
      <c r="N16" s="157" t="s">
        <v>30</v>
      </c>
      <c r="O16" s="12"/>
      <c r="P16" s="10">
        <v>0</v>
      </c>
      <c r="Q16" s="12"/>
      <c r="R16" s="11"/>
      <c r="S16" s="12"/>
      <c r="T16" s="234">
        <v>0</v>
      </c>
      <c r="U16" s="274">
        <v>-4.835553039999998</v>
      </c>
      <c r="V16" s="157" t="s">
        <v>30</v>
      </c>
      <c r="W16" s="39"/>
      <c r="X16" s="184"/>
      <c r="Y16" s="190"/>
      <c r="Z16" s="178"/>
    </row>
    <row r="17" spans="1:36" ht="17.45" customHeight="1">
      <c r="A17" s="2"/>
      <c r="B17" s="55" t="s">
        <v>59</v>
      </c>
      <c r="D17" s="57">
        <v>138.72368136959551</v>
      </c>
      <c r="E17" s="57">
        <v>159.31391697156499</v>
      </c>
      <c r="F17" s="58">
        <v>0.14842624848681607</v>
      </c>
      <c r="G17" s="16"/>
      <c r="H17" s="57">
        <v>136.16403424603391</v>
      </c>
      <c r="I17" s="57">
        <v>156.35879758041801</v>
      </c>
      <c r="J17" s="159">
        <v>0.14831202267328772</v>
      </c>
      <c r="K17" s="16"/>
      <c r="L17" s="57">
        <v>149.36276362894051</v>
      </c>
      <c r="M17" s="251">
        <v>145.38251468179755</v>
      </c>
      <c r="N17" s="159">
        <v>-2.6648201000291048E-2</v>
      </c>
      <c r="O17" s="57"/>
      <c r="P17" s="57">
        <v>166.28419252704103</v>
      </c>
      <c r="Q17" s="57"/>
      <c r="R17" s="58">
        <v>-1</v>
      </c>
      <c r="S17" s="16"/>
      <c r="T17" s="235">
        <v>424.25047924456999</v>
      </c>
      <c r="U17" s="278">
        <v>461.05522923378055</v>
      </c>
      <c r="V17" s="159">
        <v>8.6752406396207099E-2</v>
      </c>
      <c r="X17" s="183"/>
      <c r="Y17" s="190"/>
      <c r="Z17" s="178"/>
    </row>
    <row r="18" spans="1:36" ht="17.45" customHeight="1">
      <c r="A18" s="2"/>
      <c r="B18" s="3" t="s">
        <v>60</v>
      </c>
      <c r="C18" s="2"/>
      <c r="D18" s="10">
        <v>65.212068630287106</v>
      </c>
      <c r="E18" s="12">
        <v>71.925327184515893</v>
      </c>
      <c r="F18" s="11">
        <v>0.10294503295530913</v>
      </c>
      <c r="G18" s="12"/>
      <c r="H18" s="10">
        <v>65.326455880123703</v>
      </c>
      <c r="I18" s="12">
        <v>70.702986019966417</v>
      </c>
      <c r="J18" s="154">
        <v>8.2302492419133108E-2</v>
      </c>
      <c r="K18" s="12"/>
      <c r="L18" s="10">
        <v>67.341824493156196</v>
      </c>
      <c r="M18" s="274">
        <v>69.013544084409503</v>
      </c>
      <c r="N18" s="154">
        <v>2.4824388169393901E-2</v>
      </c>
      <c r="O18" s="12"/>
      <c r="P18" s="10">
        <v>75.117151796940107</v>
      </c>
      <c r="Q18" s="12"/>
      <c r="R18" s="11">
        <v>-1</v>
      </c>
      <c r="S18" s="12"/>
      <c r="T18" s="236">
        <v>197.88034900356701</v>
      </c>
      <c r="U18" s="274">
        <v>211.6418572888918</v>
      </c>
      <c r="V18" s="154">
        <v>6.9544592753253781E-2</v>
      </c>
      <c r="W18" s="39"/>
      <c r="X18" s="183"/>
      <c r="Y18" s="190"/>
      <c r="Z18" s="178"/>
    </row>
    <row r="19" spans="1:36" ht="17.45" customHeight="1">
      <c r="A19" s="2"/>
      <c r="B19" s="3" t="s">
        <v>61</v>
      </c>
      <c r="C19" s="2"/>
      <c r="D19" s="10">
        <v>73.511612739308404</v>
      </c>
      <c r="E19" s="12">
        <v>87.426927491512302</v>
      </c>
      <c r="F19" s="11">
        <v>0.18929410243727449</v>
      </c>
      <c r="G19" s="12"/>
      <c r="H19" s="10">
        <v>70.837578365910204</v>
      </c>
      <c r="I19" s="12">
        <v>85.50882644777343</v>
      </c>
      <c r="J19" s="154">
        <v>0.20711109019112942</v>
      </c>
      <c r="K19" s="12"/>
      <c r="L19" s="10">
        <v>82.020939135784303</v>
      </c>
      <c r="M19" s="274">
        <v>75.987447563696421</v>
      </c>
      <c r="N19" s="154">
        <v>-7.3560381478923784E-2</v>
      </c>
      <c r="O19" s="12"/>
      <c r="P19" s="10">
        <v>91.167040730100894</v>
      </c>
      <c r="Q19" s="12"/>
      <c r="R19" s="11">
        <v>-1</v>
      </c>
      <c r="S19" s="12"/>
      <c r="T19" s="236">
        <v>226.37013024100301</v>
      </c>
      <c r="U19" s="274">
        <v>248.92320150298221</v>
      </c>
      <c r="V19" s="154">
        <v>9.9629183576332547E-2</v>
      </c>
      <c r="W19" s="39"/>
      <c r="X19" s="183"/>
      <c r="Y19" s="190"/>
      <c r="Z19" s="178"/>
    </row>
    <row r="20" spans="1:36" ht="17.45" customHeight="1">
      <c r="A20" s="2"/>
      <c r="B20" s="3" t="s">
        <v>210</v>
      </c>
      <c r="C20" s="2"/>
      <c r="D20" s="10">
        <v>0</v>
      </c>
      <c r="E20" s="12">
        <v>-3.8337704463212899E-2</v>
      </c>
      <c r="F20" s="17" t="s">
        <v>30</v>
      </c>
      <c r="G20" s="12"/>
      <c r="H20" s="10">
        <v>0</v>
      </c>
      <c r="I20" s="12">
        <v>0.14698511267811576</v>
      </c>
      <c r="J20" s="157" t="s">
        <v>30</v>
      </c>
      <c r="K20" s="12"/>
      <c r="L20" s="10">
        <v>0</v>
      </c>
      <c r="M20" s="274">
        <v>0.38152303369161739</v>
      </c>
      <c r="N20" s="157" t="s">
        <v>30</v>
      </c>
      <c r="O20" s="12"/>
      <c r="P20" s="10">
        <v>0</v>
      </c>
      <c r="Q20" s="12"/>
      <c r="R20" s="11"/>
      <c r="S20" s="12"/>
      <c r="T20" s="236">
        <v>0</v>
      </c>
      <c r="U20" s="274">
        <v>0.4901704419065207</v>
      </c>
      <c r="V20" s="157" t="s">
        <v>30</v>
      </c>
      <c r="W20" s="39"/>
      <c r="X20" s="184"/>
      <c r="Y20" s="190"/>
      <c r="Z20" s="178"/>
    </row>
    <row r="21" spans="1:36" ht="17.45" customHeight="1">
      <c r="B21" s="55" t="s">
        <v>62</v>
      </c>
      <c r="D21" s="57">
        <v>342.39074868476303</v>
      </c>
      <c r="E21" s="57">
        <v>337.28919469988153</v>
      </c>
      <c r="F21" s="58">
        <v>-1.4899800898471293E-2</v>
      </c>
      <c r="G21" s="16"/>
      <c r="H21" s="57">
        <v>377.33850563738031</v>
      </c>
      <c r="I21" s="57">
        <v>328.45800500269939</v>
      </c>
      <c r="J21" s="159">
        <v>-0.12954018713810972</v>
      </c>
      <c r="K21" s="16"/>
      <c r="L21" s="57">
        <v>374.97458932720502</v>
      </c>
      <c r="M21" s="251">
        <v>308.38154038854378</v>
      </c>
      <c r="N21" s="159">
        <v>-0.17759349789047107</v>
      </c>
      <c r="O21" s="57"/>
      <c r="P21" s="57">
        <v>561.20941843164019</v>
      </c>
      <c r="Q21" s="57"/>
      <c r="R21" s="58">
        <v>-1</v>
      </c>
      <c r="S21" s="16"/>
      <c r="T21" s="237">
        <v>1094.7038436493499</v>
      </c>
      <c r="U21" s="278">
        <v>974.12872988709387</v>
      </c>
      <c r="V21" s="159">
        <v>-0.11014404896972121</v>
      </c>
      <c r="W21" s="39"/>
      <c r="X21" s="183"/>
      <c r="Y21" s="183"/>
      <c r="Z21" s="178"/>
    </row>
    <row r="22" spans="1:36" ht="17.45" customHeight="1">
      <c r="B22" s="3" t="s">
        <v>60</v>
      </c>
      <c r="C22" s="2"/>
      <c r="D22" s="10">
        <v>342.39074868476251</v>
      </c>
      <c r="E22" s="12">
        <v>336.41354082907401</v>
      </c>
      <c r="F22" s="11">
        <v>-1.7457270322428282E-2</v>
      </c>
      <c r="G22" s="12"/>
      <c r="H22" s="10">
        <v>377.33850563738031</v>
      </c>
      <c r="I22" s="12">
        <v>328.06018368288341</v>
      </c>
      <c r="J22" s="154">
        <v>-0.13059446947047867</v>
      </c>
      <c r="K22" s="12"/>
      <c r="L22" s="10">
        <v>374.97458932720502</v>
      </c>
      <c r="M22" s="274">
        <v>308.26332643539939</v>
      </c>
      <c r="N22" s="154">
        <v>-0.17790875646134249</v>
      </c>
      <c r="O22" s="12"/>
      <c r="P22" s="10">
        <v>561.20941843164019</v>
      </c>
      <c r="Q22" s="12"/>
      <c r="R22" s="11">
        <v>-1</v>
      </c>
      <c r="S22" s="12"/>
      <c r="T22" s="238">
        <v>1094.7038436493499</v>
      </c>
      <c r="U22" s="274">
        <v>972.73705094735658</v>
      </c>
      <c r="V22" s="154">
        <v>-0.11141533247512841</v>
      </c>
      <c r="W22" s="39"/>
      <c r="X22" s="272"/>
      <c r="Y22" s="190"/>
      <c r="Z22" s="178"/>
    </row>
    <row r="23" spans="1:36" ht="18" customHeight="1">
      <c r="B23" s="2" t="s">
        <v>210</v>
      </c>
      <c r="C23" s="2"/>
      <c r="D23" s="10">
        <v>0</v>
      </c>
      <c r="E23" s="12">
        <v>0.87565387080750101</v>
      </c>
      <c r="F23" s="17" t="s">
        <v>30</v>
      </c>
      <c r="G23" s="12"/>
      <c r="H23" s="10">
        <v>0</v>
      </c>
      <c r="I23" s="12">
        <v>0.39781279058169816</v>
      </c>
      <c r="J23" s="157" t="s">
        <v>30</v>
      </c>
      <c r="K23" s="12"/>
      <c r="L23" s="10">
        <v>0</v>
      </c>
      <c r="M23" s="274">
        <v>0.1182172602578139</v>
      </c>
      <c r="N23" s="157" t="s">
        <v>30</v>
      </c>
      <c r="O23" s="12"/>
      <c r="P23" s="10">
        <v>0</v>
      </c>
      <c r="Q23" s="12"/>
      <c r="R23" s="11"/>
      <c r="S23" s="12"/>
      <c r="T23" s="238">
        <v>0</v>
      </c>
      <c r="U23" s="274">
        <v>1.3916839216470129</v>
      </c>
      <c r="V23" s="157" t="s">
        <v>30</v>
      </c>
      <c r="W23" s="39"/>
      <c r="X23" s="272"/>
      <c r="Y23" s="190"/>
      <c r="Z23" s="178"/>
    </row>
    <row r="24" spans="1:36" ht="17.45" customHeight="1">
      <c r="B24" s="55" t="s">
        <v>63</v>
      </c>
      <c r="D24" s="57">
        <v>0.78722577999999999</v>
      </c>
      <c r="E24" s="57">
        <v>2.54602898</v>
      </c>
      <c r="F24" s="58">
        <v>2.2341788654329893</v>
      </c>
      <c r="G24" s="16"/>
      <c r="H24" s="57">
        <v>2.6894270200000001</v>
      </c>
      <c r="I24" s="57">
        <v>1.5677388800000003</v>
      </c>
      <c r="J24" s="159">
        <v>-0.4170732768201309</v>
      </c>
      <c r="K24" s="16"/>
      <c r="L24" s="57">
        <v>2.6515695899999998</v>
      </c>
      <c r="M24" s="251">
        <v>1.8569211600000004</v>
      </c>
      <c r="N24" s="159">
        <v>-0.29968982635677288</v>
      </c>
      <c r="O24" s="12"/>
      <c r="P24" s="57">
        <v>4.3869602499999996</v>
      </c>
      <c r="Q24" s="57"/>
      <c r="R24" s="58">
        <v>-1</v>
      </c>
      <c r="S24" s="16"/>
      <c r="T24" s="239">
        <v>6.1282223900000004</v>
      </c>
      <c r="U24" s="278">
        <v>5.9706890200000018</v>
      </c>
      <c r="V24" s="159">
        <v>-2.5706209725198721E-2</v>
      </c>
      <c r="W24" s="39"/>
      <c r="X24" s="272"/>
      <c r="Y24" s="190"/>
      <c r="Z24" s="178"/>
    </row>
    <row r="25" spans="1:36" ht="5.0999999999999996" customHeight="1">
      <c r="B25" s="2"/>
      <c r="C25" s="2"/>
      <c r="D25" s="12"/>
      <c r="E25" s="12"/>
      <c r="F25" s="42"/>
      <c r="G25" s="12"/>
      <c r="H25" s="12"/>
      <c r="I25" s="12"/>
      <c r="J25" s="42"/>
      <c r="K25" s="12"/>
      <c r="L25" s="12"/>
      <c r="M25" s="12"/>
      <c r="N25" s="42"/>
      <c r="O25" s="12"/>
      <c r="P25" s="12"/>
      <c r="Q25" s="12"/>
      <c r="R25" s="42"/>
      <c r="S25" s="12"/>
      <c r="T25" s="155"/>
      <c r="U25" s="274"/>
      <c r="V25" s="42"/>
      <c r="W25" s="39"/>
      <c r="X25" s="36"/>
      <c r="Y25" s="190"/>
      <c r="Z25" s="178"/>
    </row>
    <row r="26" spans="1:36" ht="17.45" customHeight="1">
      <c r="B26" s="55" t="s">
        <v>64</v>
      </c>
      <c r="D26" s="94">
        <v>1038.4855065643578</v>
      </c>
      <c r="E26" s="94">
        <v>1048.90445250113</v>
      </c>
      <c r="F26" s="58">
        <v>1.0032827488600555E-2</v>
      </c>
      <c r="G26" s="16"/>
      <c r="H26" s="94">
        <v>1035.4652763834142</v>
      </c>
      <c r="I26" s="94">
        <v>1027.5623959847101</v>
      </c>
      <c r="J26" s="159">
        <v>-7.6322022369563853E-3</v>
      </c>
      <c r="K26" s="16"/>
      <c r="L26" s="94">
        <v>1021.9262769061454</v>
      </c>
      <c r="M26" s="94">
        <v>978.50021197907245</v>
      </c>
      <c r="N26" s="159">
        <v>-4.2494322641887843E-2</v>
      </c>
      <c r="O26" s="16"/>
      <c r="P26" s="94">
        <v>1301.6483711186809</v>
      </c>
      <c r="Q26" s="94"/>
      <c r="R26" s="58">
        <v>-1</v>
      </c>
      <c r="S26" s="16"/>
      <c r="T26" s="240">
        <v>3095.8770598539195</v>
      </c>
      <c r="U26" s="280">
        <v>3054.9670512508828</v>
      </c>
      <c r="V26" s="159">
        <v>-1.3214351801478518E-2</v>
      </c>
      <c r="W26" s="39"/>
      <c r="X26" s="181"/>
      <c r="Y26" s="190"/>
      <c r="Z26" s="178"/>
    </row>
    <row r="27" spans="1:36" ht="17.45" customHeight="1">
      <c r="B27" s="6" t="s">
        <v>65</v>
      </c>
      <c r="C27" s="2"/>
      <c r="D27" s="10">
        <v>0</v>
      </c>
      <c r="E27" s="12">
        <v>0</v>
      </c>
      <c r="F27" s="17" t="s">
        <v>30</v>
      </c>
      <c r="G27" s="12"/>
      <c r="H27" s="10">
        <v>0</v>
      </c>
      <c r="I27" s="12">
        <v>0</v>
      </c>
      <c r="J27" s="157" t="s">
        <v>30</v>
      </c>
      <c r="K27" s="12"/>
      <c r="L27" s="10">
        <v>0</v>
      </c>
      <c r="M27" s="12">
        <v>0</v>
      </c>
      <c r="N27" s="17" t="s">
        <v>30</v>
      </c>
      <c r="O27" s="12"/>
      <c r="P27" s="10">
        <v>0</v>
      </c>
      <c r="Q27" s="12"/>
      <c r="R27" s="17" t="s">
        <v>30</v>
      </c>
      <c r="S27" s="12"/>
      <c r="T27" s="10">
        <v>0</v>
      </c>
      <c r="U27" s="274">
        <v>0</v>
      </c>
      <c r="V27" s="157" t="s">
        <v>30</v>
      </c>
      <c r="W27" s="39"/>
      <c r="X27" s="182"/>
      <c r="Y27" s="190"/>
      <c r="Z27" s="178"/>
    </row>
    <row r="28" spans="1:36" ht="17.45" customHeight="1">
      <c r="B28" s="55" t="s">
        <v>19</v>
      </c>
      <c r="D28" s="94">
        <v>1038.4855065643578</v>
      </c>
      <c r="E28" s="94">
        <v>1048.90445250113</v>
      </c>
      <c r="F28" s="58">
        <v>1.0032827488600555E-2</v>
      </c>
      <c r="G28" s="16"/>
      <c r="H28" s="94">
        <v>1035.4652763834142</v>
      </c>
      <c r="I28" s="94">
        <v>1027.5623959847101</v>
      </c>
      <c r="J28" s="159">
        <v>-7.6322022369563853E-3</v>
      </c>
      <c r="K28" s="16"/>
      <c r="L28" s="94">
        <v>1021.9262769061454</v>
      </c>
      <c r="M28" s="94">
        <v>978.50021197907245</v>
      </c>
      <c r="N28" s="159">
        <v>-4.2494322641887843E-2</v>
      </c>
      <c r="O28" s="16"/>
      <c r="P28" s="94">
        <v>1301.6483711186809</v>
      </c>
      <c r="Q28" s="94"/>
      <c r="R28" s="58">
        <v>-1</v>
      </c>
      <c r="S28" s="16"/>
      <c r="T28" s="241">
        <v>3095.8770598539195</v>
      </c>
      <c r="U28" s="280">
        <v>3054.9670512508828</v>
      </c>
      <c r="V28" s="159">
        <v>-1.3214351801478518E-2</v>
      </c>
      <c r="W28" s="39"/>
      <c r="X28" s="182"/>
      <c r="Y28" s="190"/>
      <c r="Z28" s="178"/>
    </row>
    <row r="29" spans="1:36" ht="17.45" customHeight="1">
      <c r="A29" s="2"/>
      <c r="B29" s="2"/>
      <c r="C29" s="2"/>
      <c r="D29" s="12"/>
      <c r="E29" s="12"/>
      <c r="F29" s="12"/>
      <c r="G29" s="12"/>
      <c r="H29" s="12"/>
      <c r="I29" s="12"/>
      <c r="J29" s="12"/>
      <c r="K29" s="12"/>
      <c r="L29" s="12"/>
      <c r="M29" s="12"/>
      <c r="N29" s="12"/>
      <c r="O29" s="12"/>
      <c r="P29" s="12"/>
      <c r="Q29" s="12"/>
      <c r="R29" s="12"/>
      <c r="S29" s="12"/>
      <c r="T29" s="155"/>
      <c r="U29" s="274"/>
      <c r="V29" s="155"/>
      <c r="W29" s="39"/>
      <c r="X29" s="36"/>
      <c r="Y29" s="190"/>
      <c r="Z29" s="178"/>
    </row>
    <row r="30" spans="1:36" ht="17.45" customHeight="1">
      <c r="A30" s="2"/>
      <c r="B30" s="26" t="s">
        <v>66</v>
      </c>
      <c r="C30" s="43"/>
      <c r="D30" s="44"/>
      <c r="E30" s="44"/>
      <c r="F30" s="44"/>
      <c r="G30" s="45"/>
      <c r="H30" s="44"/>
      <c r="I30" s="44"/>
      <c r="J30" s="44"/>
      <c r="K30" s="45"/>
      <c r="L30" s="44"/>
      <c r="M30" s="44"/>
      <c r="N30" s="44"/>
      <c r="O30" s="45"/>
      <c r="P30" s="44"/>
      <c r="Q30" s="44"/>
      <c r="R30" s="44"/>
      <c r="S30" s="45"/>
      <c r="T30" s="44"/>
      <c r="U30" s="277"/>
      <c r="V30" s="44"/>
      <c r="W30" s="39"/>
      <c r="Y30" s="190"/>
      <c r="Z30" s="178"/>
      <c r="AB30" s="13"/>
      <c r="AC30" s="13"/>
      <c r="AD30" s="13"/>
      <c r="AE30" s="13"/>
      <c r="AG30" s="39"/>
      <c r="AH30" s="39"/>
      <c r="AI30" s="39"/>
      <c r="AJ30" s="39"/>
    </row>
    <row r="31" spans="1:36" ht="14.45" customHeight="1">
      <c r="A31" s="2"/>
      <c r="B31" s="5"/>
      <c r="C31" s="2"/>
      <c r="D31" s="10"/>
      <c r="E31" s="12"/>
      <c r="F31" s="10"/>
      <c r="G31" s="16"/>
      <c r="H31" s="10"/>
      <c r="I31" s="16"/>
      <c r="J31" s="40"/>
      <c r="K31" s="16"/>
      <c r="L31" s="10"/>
      <c r="M31" s="16"/>
      <c r="N31" s="40"/>
      <c r="O31" s="16"/>
      <c r="P31" s="10"/>
      <c r="Q31" s="16"/>
      <c r="R31" s="40"/>
      <c r="S31" s="16"/>
      <c r="T31" s="10"/>
      <c r="U31" s="275"/>
      <c r="V31" s="40"/>
      <c r="W31" s="39"/>
      <c r="Y31" s="190"/>
      <c r="Z31" s="178"/>
      <c r="AB31" s="13"/>
      <c r="AC31" s="13"/>
      <c r="AD31" s="13"/>
      <c r="AE31" s="13"/>
      <c r="AG31" s="39"/>
      <c r="AH31" s="39"/>
      <c r="AI31" s="39"/>
      <c r="AJ31" s="39"/>
    </row>
    <row r="32" spans="1:36" ht="17.45" customHeight="1">
      <c r="A32" s="2"/>
      <c r="B32" s="2" t="s">
        <v>22</v>
      </c>
      <c r="C32" s="2"/>
      <c r="D32" s="10">
        <v>403.68698156424699</v>
      </c>
      <c r="E32" s="12">
        <v>427.38795716500903</v>
      </c>
      <c r="F32" s="11">
        <v>5.8711270571379606E-2</v>
      </c>
      <c r="G32" s="12"/>
      <c r="H32" s="10">
        <v>415.19767342693297</v>
      </c>
      <c r="I32" s="12">
        <v>426.50221499915511</v>
      </c>
      <c r="J32" s="154">
        <v>2.7226890456580406E-2</v>
      </c>
      <c r="K32" s="12"/>
      <c r="L32" s="10">
        <v>431.180787597679</v>
      </c>
      <c r="M32" s="155">
        <v>432.89671409779044</v>
      </c>
      <c r="N32" s="154">
        <v>3.9795986961100697E-3</v>
      </c>
      <c r="O32" s="12"/>
      <c r="P32" s="10">
        <v>455.70140165116902</v>
      </c>
      <c r="Q32" s="12"/>
      <c r="R32" s="11">
        <v>-1</v>
      </c>
      <c r="S32" s="12"/>
      <c r="T32" s="243">
        <v>1250.0654427767201</v>
      </c>
      <c r="U32" s="274">
        <v>1286.7868862619544</v>
      </c>
      <c r="V32" s="154">
        <v>2.9375616850639705E-2</v>
      </c>
      <c r="W32" s="39"/>
      <c r="X32" s="185"/>
      <c r="Y32" s="190"/>
      <c r="Z32" s="178"/>
      <c r="AB32" s="13"/>
      <c r="AC32" s="13"/>
      <c r="AD32" s="13"/>
      <c r="AE32" s="13"/>
      <c r="AG32" s="39"/>
      <c r="AH32" s="39"/>
      <c r="AI32" s="39"/>
      <c r="AJ32" s="39"/>
    </row>
    <row r="33" spans="1:36" ht="17.45" customHeight="1">
      <c r="A33" s="2"/>
      <c r="B33" s="2" t="s">
        <v>67</v>
      </c>
      <c r="C33" s="2"/>
      <c r="D33" s="10">
        <v>431.73989038846679</v>
      </c>
      <c r="E33" s="12">
        <v>439.93883556864</v>
      </c>
      <c r="F33" s="11">
        <v>1.8990474039348188E-2</v>
      </c>
      <c r="G33" s="12"/>
      <c r="H33" s="10">
        <v>455.14904976843081</v>
      </c>
      <c r="I33" s="12">
        <v>429.46081354342323</v>
      </c>
      <c r="J33" s="154">
        <v>-5.64391735807801E-2</v>
      </c>
      <c r="K33" s="12"/>
      <c r="L33" s="10">
        <v>459.54708039489412</v>
      </c>
      <c r="M33" s="155">
        <v>409.55072538310657</v>
      </c>
      <c r="N33" s="154">
        <v>-0.10879484854701962</v>
      </c>
      <c r="O33" s="12"/>
      <c r="P33" s="10">
        <v>653.51355774912565</v>
      </c>
      <c r="Q33" s="12"/>
      <c r="R33" s="11">
        <v>-1</v>
      </c>
      <c r="S33" s="12"/>
      <c r="T33" s="243">
        <v>1346.43602095753</v>
      </c>
      <c r="U33" s="274">
        <v>1278.9503744951701</v>
      </c>
      <c r="V33" s="154">
        <v>-5.0121688228726154E-2</v>
      </c>
      <c r="W33" s="39"/>
      <c r="X33" s="185"/>
      <c r="Y33" s="190"/>
      <c r="Z33" s="178"/>
      <c r="AB33" s="13"/>
      <c r="AC33" s="13"/>
      <c r="AD33" s="13"/>
      <c r="AE33" s="13"/>
      <c r="AG33" s="39"/>
      <c r="AH33" s="39"/>
      <c r="AI33" s="39"/>
      <c r="AJ33" s="39"/>
    </row>
    <row r="34" spans="1:36" ht="17.45" customHeight="1">
      <c r="A34" s="2"/>
      <c r="B34" s="46" t="s">
        <v>68</v>
      </c>
      <c r="C34" s="2"/>
      <c r="D34" s="10">
        <v>24.954506141724</v>
      </c>
      <c r="E34" s="12">
        <v>27.906800008666899</v>
      </c>
      <c r="F34" s="11">
        <v>0.11830704443421766</v>
      </c>
      <c r="G34" s="12"/>
      <c r="H34" s="10">
        <v>25.2591399912985</v>
      </c>
      <c r="I34" s="12">
        <v>25.564904163325046</v>
      </c>
      <c r="J34" s="154">
        <v>1.2105090360632953E-2</v>
      </c>
      <c r="K34" s="12"/>
      <c r="L34" s="10">
        <v>26.472720056824102</v>
      </c>
      <c r="M34" s="155">
        <v>22.861322891904884</v>
      </c>
      <c r="N34" s="154">
        <v>-0.1364195729478232</v>
      </c>
      <c r="O34" s="12"/>
      <c r="P34" s="10">
        <v>27.588699037744</v>
      </c>
      <c r="Q34" s="12"/>
      <c r="R34" s="11">
        <v>-1</v>
      </c>
      <c r="S34" s="12"/>
      <c r="T34" s="243">
        <v>76.686366170993708</v>
      </c>
      <c r="U34" s="274">
        <v>76.333027063896836</v>
      </c>
      <c r="V34" s="154">
        <v>-4.6075870423825209E-3</v>
      </c>
      <c r="W34" s="39"/>
      <c r="X34" s="39"/>
      <c r="Y34" s="190"/>
      <c r="Z34" s="178"/>
      <c r="AB34" s="13"/>
      <c r="AC34" s="13"/>
      <c r="AD34" s="13"/>
      <c r="AE34" s="13"/>
      <c r="AG34" s="39"/>
      <c r="AH34" s="39"/>
      <c r="AI34" s="39"/>
      <c r="AJ34" s="39"/>
    </row>
    <row r="35" spans="1:36" ht="17.45" customHeight="1">
      <c r="A35" s="2"/>
      <c r="B35" s="46" t="s">
        <v>69</v>
      </c>
      <c r="C35" s="2"/>
      <c r="D35" s="10">
        <v>23.642980820027198</v>
      </c>
      <c r="E35" s="12">
        <v>26.635763326836699</v>
      </c>
      <c r="F35" s="11">
        <v>0.12658228374801256</v>
      </c>
      <c r="G35" s="12"/>
      <c r="H35" s="10">
        <v>24.8020586289514</v>
      </c>
      <c r="I35" s="12">
        <v>24.748327993730541</v>
      </c>
      <c r="J35" s="154">
        <v>-2.1663780424314933E-3</v>
      </c>
      <c r="K35" s="12"/>
      <c r="L35" s="10">
        <v>26.675750625677708</v>
      </c>
      <c r="M35" s="155">
        <v>28.48063366768179</v>
      </c>
      <c r="N35" s="154">
        <v>6.7660065777745235E-2</v>
      </c>
      <c r="O35" s="12"/>
      <c r="P35" s="10">
        <v>28.348750703224802</v>
      </c>
      <c r="Q35" s="12"/>
      <c r="R35" s="11">
        <v>-1</v>
      </c>
      <c r="S35" s="12"/>
      <c r="T35" s="243">
        <v>75.120790095920896</v>
      </c>
      <c r="U35" s="274">
        <v>79.86472498824908</v>
      </c>
      <c r="V35" s="154">
        <v>6.3150758748286684E-2</v>
      </c>
      <c r="W35" s="39"/>
      <c r="X35" s="39"/>
      <c r="Y35" s="190"/>
      <c r="Z35" s="178"/>
      <c r="AB35" s="13"/>
      <c r="AC35" s="13"/>
      <c r="AD35" s="13"/>
      <c r="AE35" s="13"/>
      <c r="AG35" s="39"/>
      <c r="AH35" s="39"/>
      <c r="AI35" s="39"/>
      <c r="AJ35" s="39"/>
    </row>
    <row r="36" spans="1:36" ht="17.45" customHeight="1">
      <c r="A36" s="2"/>
      <c r="B36" s="46" t="s">
        <v>70</v>
      </c>
      <c r="C36" s="2"/>
      <c r="D36" s="10">
        <v>16.343825640000002</v>
      </c>
      <c r="E36" s="12">
        <v>22.840588087247902</v>
      </c>
      <c r="F36" s="11">
        <v>0.39750561406796181</v>
      </c>
      <c r="G36" s="12"/>
      <c r="H36" s="10">
        <v>14.570928329362699</v>
      </c>
      <c r="I36" s="12">
        <v>18.496697630993626</v>
      </c>
      <c r="J36" s="154">
        <v>0.26942478975206324</v>
      </c>
      <c r="K36" s="12"/>
      <c r="L36" s="10">
        <v>15.041521989984103</v>
      </c>
      <c r="M36" s="155">
        <v>16.218333298674963</v>
      </c>
      <c r="N36" s="154">
        <v>7.8237515423936435E-2</v>
      </c>
      <c r="O36" s="12"/>
      <c r="P36" s="10">
        <v>17.280833019999999</v>
      </c>
      <c r="Q36" s="12"/>
      <c r="R36" s="11">
        <v>-1</v>
      </c>
      <c r="S36" s="12"/>
      <c r="T36" s="243">
        <v>45.956275944397504</v>
      </c>
      <c r="U36" s="274">
        <v>57.555619016916467</v>
      </c>
      <c r="V36" s="154">
        <v>0.25239954356947913</v>
      </c>
      <c r="W36" s="39"/>
      <c r="X36" s="39"/>
      <c r="Y36" s="190"/>
      <c r="Z36" s="178"/>
      <c r="AB36" s="13"/>
      <c r="AC36" s="13"/>
      <c r="AD36" s="13"/>
      <c r="AE36" s="13"/>
      <c r="AG36" s="39"/>
      <c r="AH36" s="39"/>
      <c r="AI36" s="39"/>
      <c r="AJ36" s="39"/>
    </row>
    <row r="37" spans="1:36" ht="17.45" customHeight="1">
      <c r="A37" s="2"/>
      <c r="B37" s="46" t="s">
        <v>71</v>
      </c>
      <c r="C37" s="2"/>
      <c r="D37" s="10">
        <v>11.074095063059799</v>
      </c>
      <c r="E37" s="12">
        <v>7.3422552074831904</v>
      </c>
      <c r="F37" s="11">
        <v>-0.33698824457675303</v>
      </c>
      <c r="G37" s="12"/>
      <c r="H37" s="10">
        <v>12.1464417156091</v>
      </c>
      <c r="I37" s="12">
        <v>7.2638075192865967</v>
      </c>
      <c r="J37" s="154">
        <v>-0.40198062203253715</v>
      </c>
      <c r="K37" s="12"/>
      <c r="L37" s="10">
        <v>11.768137184632502</v>
      </c>
      <c r="M37" s="155">
        <v>6.4286206211930068</v>
      </c>
      <c r="N37" s="154">
        <v>-0.45372657368509756</v>
      </c>
      <c r="O37" s="12"/>
      <c r="P37" s="10">
        <v>15.4445388382711</v>
      </c>
      <c r="Q37" s="12"/>
      <c r="R37" s="11">
        <v>-1</v>
      </c>
      <c r="S37" s="12"/>
      <c r="T37" s="243">
        <v>34.988673960329002</v>
      </c>
      <c r="U37" s="274">
        <v>21.034683347962797</v>
      </c>
      <c r="V37" s="154">
        <v>-0.39881450289278109</v>
      </c>
      <c r="W37" s="39"/>
      <c r="X37" s="39"/>
      <c r="Y37" s="190"/>
      <c r="Z37" s="178"/>
      <c r="AB37" s="13"/>
      <c r="AC37" s="13"/>
      <c r="AD37" s="13"/>
      <c r="AE37" s="13"/>
      <c r="AG37" s="39"/>
      <c r="AH37" s="39"/>
      <c r="AI37" s="39"/>
      <c r="AJ37" s="39"/>
    </row>
    <row r="38" spans="1:36" ht="17.45" customHeight="1">
      <c r="A38" s="2"/>
      <c r="B38" s="46" t="s">
        <v>72</v>
      </c>
      <c r="C38" s="2"/>
      <c r="D38" s="10">
        <v>4.0187825200000002</v>
      </c>
      <c r="E38" s="12">
        <v>3.2388659324678302</v>
      </c>
      <c r="F38" s="11">
        <v>-0.19406787594272956</v>
      </c>
      <c r="G38" s="12"/>
      <c r="H38" s="10">
        <v>2.3550501700415003</v>
      </c>
      <c r="I38" s="12">
        <v>3.1931931238446243</v>
      </c>
      <c r="J38" s="154">
        <v>0.35589176165548708</v>
      </c>
      <c r="K38" s="12"/>
      <c r="L38" s="10">
        <v>3.1505725750330007</v>
      </c>
      <c r="M38" s="155">
        <v>3.1209130073562599</v>
      </c>
      <c r="N38" s="154">
        <v>-9.4140245845408463E-3</v>
      </c>
      <c r="O38" s="12"/>
      <c r="P38" s="10">
        <v>2.9211675221173001</v>
      </c>
      <c r="Q38" s="12"/>
      <c r="R38" s="11">
        <v>-1</v>
      </c>
      <c r="S38" s="12"/>
      <c r="T38" s="243">
        <v>9.5244052607935998</v>
      </c>
      <c r="U38" s="274">
        <v>9.5529720636687188</v>
      </c>
      <c r="V38" s="154">
        <v>2.9993266868548452E-3</v>
      </c>
      <c r="W38" s="39"/>
      <c r="X38" s="39"/>
      <c r="Y38" s="190"/>
      <c r="Z38" s="178"/>
      <c r="AB38" s="13"/>
      <c r="AC38" s="13"/>
      <c r="AD38" s="13"/>
      <c r="AE38" s="13"/>
      <c r="AG38" s="39"/>
      <c r="AH38" s="39"/>
      <c r="AI38" s="39"/>
      <c r="AJ38" s="39"/>
    </row>
    <row r="39" spans="1:36" ht="17.45" customHeight="1">
      <c r="A39" s="2"/>
      <c r="B39" s="46" t="s">
        <v>73</v>
      </c>
      <c r="C39" s="2"/>
      <c r="D39" s="10">
        <v>7.7116681942041003</v>
      </c>
      <c r="E39" s="12">
        <v>7.4919421209856001</v>
      </c>
      <c r="F39" s="11">
        <v>-2.8492677289155274E-2</v>
      </c>
      <c r="G39" s="12"/>
      <c r="H39" s="10">
        <v>6.5478061493239998</v>
      </c>
      <c r="I39" s="12">
        <v>7.5518779271651271</v>
      </c>
      <c r="J39" s="154">
        <v>0.15334476234376429</v>
      </c>
      <c r="K39" s="12"/>
      <c r="L39" s="10">
        <v>7.4062891639970987</v>
      </c>
      <c r="M39" s="155">
        <v>7.0846501383516056</v>
      </c>
      <c r="N39" s="154">
        <v>-4.3427824450741233E-2</v>
      </c>
      <c r="O39" s="12"/>
      <c r="P39" s="10">
        <v>6.5168873955199</v>
      </c>
      <c r="Q39" s="12"/>
      <c r="R39" s="11">
        <v>-1</v>
      </c>
      <c r="S39" s="12"/>
      <c r="T39" s="243">
        <v>21.665763531989999</v>
      </c>
      <c r="U39" s="274">
        <v>22.12847018650233</v>
      </c>
      <c r="V39" s="154">
        <v>2.1356581956095581E-2</v>
      </c>
      <c r="W39" s="39"/>
      <c r="X39" s="39"/>
      <c r="Y39" s="190"/>
      <c r="Z39" s="178"/>
      <c r="AB39" s="13"/>
      <c r="AC39" s="13"/>
      <c r="AD39" s="13"/>
      <c r="AE39" s="13"/>
      <c r="AG39" s="39"/>
      <c r="AH39" s="39"/>
      <c r="AI39" s="39"/>
      <c r="AJ39" s="39"/>
    </row>
    <row r="40" spans="1:36" ht="17.45" customHeight="1">
      <c r="A40" s="2"/>
      <c r="B40" s="46" t="s">
        <v>74</v>
      </c>
      <c r="C40" s="2"/>
      <c r="D40" s="10">
        <v>190.01068245971501</v>
      </c>
      <c r="E40" s="12">
        <v>188.995144923433</v>
      </c>
      <c r="F40" s="11">
        <v>-5.3446339076084282E-3</v>
      </c>
      <c r="G40" s="12"/>
      <c r="H40" s="10">
        <v>201.84451377403701</v>
      </c>
      <c r="I40" s="12">
        <v>180.54640917772068</v>
      </c>
      <c r="J40" s="154">
        <v>-0.10551738166220043</v>
      </c>
      <c r="K40" s="12"/>
      <c r="L40" s="10">
        <v>210.4811694780077</v>
      </c>
      <c r="M40" s="155">
        <v>171.42773946761636</v>
      </c>
      <c r="N40" s="154">
        <v>-0.18554358143887009</v>
      </c>
      <c r="O40" s="12"/>
      <c r="P40" s="10">
        <v>308.51608795884698</v>
      </c>
      <c r="Q40" s="12"/>
      <c r="R40" s="11">
        <v>-1</v>
      </c>
      <c r="S40" s="12"/>
      <c r="T40" s="243">
        <v>602.33636574378932</v>
      </c>
      <c r="U40" s="274">
        <v>540.9692935687699</v>
      </c>
      <c r="V40" s="154">
        <v>-0.10188173197751538</v>
      </c>
      <c r="W40" s="39"/>
      <c r="X40" s="39"/>
      <c r="Y40" s="190"/>
      <c r="Z40" s="178"/>
      <c r="AB40" s="13"/>
      <c r="AC40" s="13"/>
      <c r="AD40" s="13"/>
      <c r="AE40" s="13"/>
      <c r="AG40" s="39"/>
      <c r="AH40" s="39"/>
      <c r="AI40" s="39"/>
      <c r="AJ40" s="39"/>
    </row>
    <row r="41" spans="1:36" ht="17.45" customHeight="1">
      <c r="A41" s="2"/>
      <c r="B41" s="46" t="s">
        <v>75</v>
      </c>
      <c r="C41" s="2"/>
      <c r="D41" s="10">
        <v>4.0662540400000005</v>
      </c>
      <c r="E41" s="12">
        <v>4.9534456540282603</v>
      </c>
      <c r="F41" s="11">
        <v>0.21818401046784075</v>
      </c>
      <c r="G41" s="12"/>
      <c r="H41" s="10">
        <v>5.2506888886123999</v>
      </c>
      <c r="I41" s="12">
        <v>5.9792227010593226</v>
      </c>
      <c r="J41" s="154">
        <v>0.13875013886786433</v>
      </c>
      <c r="K41" s="12"/>
      <c r="L41" s="10">
        <v>4.6654015023587014</v>
      </c>
      <c r="M41" s="155">
        <v>5.6317004532695361</v>
      </c>
      <c r="N41" s="154">
        <v>0.20712021257383739</v>
      </c>
      <c r="O41" s="12"/>
      <c r="P41" s="10">
        <v>7.2172545957084004</v>
      </c>
      <c r="Q41" s="12"/>
      <c r="R41" s="11">
        <v>-1</v>
      </c>
      <c r="S41" s="12"/>
      <c r="T41" s="243">
        <v>13.9823444484666</v>
      </c>
      <c r="U41" s="274">
        <v>16.564368808357113</v>
      </c>
      <c r="V41" s="154">
        <v>0.18466319217115804</v>
      </c>
      <c r="W41" s="39"/>
      <c r="X41" s="39"/>
      <c r="Y41" s="190"/>
      <c r="Z41" s="178"/>
      <c r="AB41" s="13"/>
      <c r="AC41" s="13"/>
      <c r="AD41" s="13"/>
      <c r="AE41" s="13"/>
      <c r="AG41" s="39"/>
      <c r="AH41" s="39"/>
      <c r="AI41" s="39"/>
      <c r="AJ41" s="39"/>
    </row>
    <row r="42" spans="1:36" ht="17.45" customHeight="1">
      <c r="A42" s="2"/>
      <c r="B42" s="46" t="s">
        <v>76</v>
      </c>
      <c r="C42" s="2"/>
      <c r="D42" s="10">
        <v>3.8086566863882001</v>
      </c>
      <c r="E42" s="12">
        <v>9.1630803249561108</v>
      </c>
      <c r="F42" s="11">
        <v>1.405856205864956</v>
      </c>
      <c r="G42" s="12"/>
      <c r="H42" s="10">
        <v>9.2545698304328994</v>
      </c>
      <c r="I42" s="12">
        <v>3.6003009230849656</v>
      </c>
      <c r="J42" s="154">
        <v>-0.61097047306881092</v>
      </c>
      <c r="K42" s="12"/>
      <c r="L42" s="10">
        <v>7.7085561672311016</v>
      </c>
      <c r="M42" s="155">
        <v>8.7037381493076094</v>
      </c>
      <c r="N42" s="154">
        <v>0.12910095749279274</v>
      </c>
      <c r="O42" s="12"/>
      <c r="P42" s="10">
        <v>6.5807869474306999</v>
      </c>
      <c r="Q42" s="12"/>
      <c r="R42" s="11">
        <v>-1</v>
      </c>
      <c r="S42" s="12"/>
      <c r="T42" s="243">
        <v>20.7717826942153</v>
      </c>
      <c r="U42" s="274">
        <v>21.467119397348682</v>
      </c>
      <c r="V42" s="154">
        <v>3.3475061499031816E-2</v>
      </c>
      <c r="W42" s="39"/>
      <c r="X42" s="39"/>
      <c r="Y42" s="190"/>
      <c r="Z42" s="178"/>
      <c r="AB42" s="13"/>
      <c r="AC42" s="13"/>
      <c r="AD42" s="13"/>
      <c r="AE42" s="13"/>
      <c r="AG42" s="39"/>
      <c r="AH42" s="39"/>
      <c r="AI42" s="39"/>
      <c r="AJ42" s="39"/>
    </row>
    <row r="43" spans="1:36" ht="17.45" customHeight="1">
      <c r="A43" s="2"/>
      <c r="B43" s="46" t="s">
        <v>77</v>
      </c>
      <c r="C43" s="2"/>
      <c r="D43" s="10">
        <v>69.78535801000001</v>
      </c>
      <c r="E43" s="12">
        <v>74.422030134803904</v>
      </c>
      <c r="F43" s="11">
        <v>6.6441904964354759E-2</v>
      </c>
      <c r="G43" s="12"/>
      <c r="H43" s="10">
        <v>75.195094463190003</v>
      </c>
      <c r="I43" s="12">
        <v>79.164266424882399</v>
      </c>
      <c r="J43" s="154">
        <v>5.2784985377409312E-2</v>
      </c>
      <c r="K43" s="12"/>
      <c r="L43" s="10">
        <v>81.587032028022975</v>
      </c>
      <c r="M43" s="155">
        <v>67.793136694997358</v>
      </c>
      <c r="N43" s="154">
        <v>-0.16906970372801133</v>
      </c>
      <c r="O43" s="12"/>
      <c r="P43" s="10">
        <v>140.87379292</v>
      </c>
      <c r="Q43" s="12"/>
      <c r="R43" s="11">
        <v>-1</v>
      </c>
      <c r="S43" s="12"/>
      <c r="T43" s="243">
        <v>226.56748450561898</v>
      </c>
      <c r="U43" s="274">
        <v>221.37943325468365</v>
      </c>
      <c r="V43" s="154">
        <v>-2.2898481051929872E-2</v>
      </c>
      <c r="W43" s="39"/>
      <c r="X43" s="39"/>
      <c r="Y43" s="190"/>
      <c r="Z43" s="178"/>
      <c r="AB43" s="13"/>
      <c r="AC43" s="13"/>
      <c r="AD43" s="13"/>
      <c r="AE43" s="13"/>
      <c r="AG43" s="39"/>
      <c r="AH43" s="39"/>
      <c r="AI43" s="39"/>
      <c r="AJ43" s="39"/>
    </row>
    <row r="44" spans="1:36" ht="17.45" customHeight="1">
      <c r="A44" s="2"/>
      <c r="B44" s="46" t="s">
        <v>78</v>
      </c>
      <c r="C44" s="2"/>
      <c r="D44" s="10">
        <v>51.452182363348498</v>
      </c>
      <c r="E44" s="12">
        <v>46.4107532409352</v>
      </c>
      <c r="F44" s="11">
        <v>-9.7982804437941884E-2</v>
      </c>
      <c r="G44" s="12"/>
      <c r="H44" s="10">
        <v>50.814761462513502</v>
      </c>
      <c r="I44" s="12">
        <v>50.832657356518368</v>
      </c>
      <c r="J44" s="154">
        <v>3.521790418728595E-4</v>
      </c>
      <c r="K44" s="12"/>
      <c r="L44" s="10">
        <v>41.115686559242896</v>
      </c>
      <c r="M44" s="155">
        <v>51.294285154860837</v>
      </c>
      <c r="N44" s="154">
        <v>0.24755998129696244</v>
      </c>
      <c r="O44" s="12"/>
      <c r="P44" s="10">
        <v>54.863751400262494</v>
      </c>
      <c r="Q44" s="12"/>
      <c r="R44" s="11">
        <v>-1</v>
      </c>
      <c r="S44" s="12"/>
      <c r="T44" s="243">
        <v>143.38263074718029</v>
      </c>
      <c r="U44" s="274">
        <v>148.53769575231442</v>
      </c>
      <c r="V44" s="154">
        <v>3.5953204221952188E-2</v>
      </c>
      <c r="W44" s="39"/>
      <c r="X44" s="39"/>
      <c r="Y44" s="190"/>
      <c r="Z44" s="178"/>
      <c r="AB44" s="13"/>
      <c r="AC44" s="13"/>
      <c r="AD44" s="13"/>
      <c r="AE44" s="13"/>
      <c r="AG44" s="39"/>
      <c r="AH44" s="39"/>
      <c r="AI44" s="39"/>
      <c r="AJ44" s="39"/>
    </row>
    <row r="45" spans="1:36" ht="17.45" customHeight="1">
      <c r="A45" s="2"/>
      <c r="B45" s="46" t="s">
        <v>79</v>
      </c>
      <c r="C45" s="2"/>
      <c r="D45" s="10">
        <v>24.870898449999999</v>
      </c>
      <c r="E45" s="12">
        <v>20.538166606795698</v>
      </c>
      <c r="F45" s="11">
        <v>-0.17420889928503167</v>
      </c>
      <c r="G45" s="12"/>
      <c r="H45" s="10">
        <v>27.107996365057801</v>
      </c>
      <c r="I45" s="12">
        <v>22.519148601811867</v>
      </c>
      <c r="J45" s="154">
        <v>-0.16928022644864144</v>
      </c>
      <c r="K45" s="12"/>
      <c r="L45" s="10">
        <v>23.474243063882199</v>
      </c>
      <c r="M45" s="155">
        <v>20.505651837892465</v>
      </c>
      <c r="N45" s="154">
        <v>-0.12646163788587714</v>
      </c>
      <c r="O45" s="12"/>
      <c r="P45" s="10">
        <v>37.361007409999999</v>
      </c>
      <c r="Q45" s="12"/>
      <c r="R45" s="11">
        <v>-1</v>
      </c>
      <c r="S45" s="12"/>
      <c r="T45" s="243">
        <v>75.453137853834193</v>
      </c>
      <c r="U45" s="274">
        <v>63.562967046500034</v>
      </c>
      <c r="V45" s="154">
        <v>-0.15758351667716564</v>
      </c>
      <c r="W45" s="39"/>
      <c r="X45" s="39"/>
      <c r="Y45" s="190"/>
      <c r="Z45" s="178"/>
      <c r="AB45" s="13"/>
      <c r="AC45" s="13"/>
      <c r="AD45" s="13"/>
      <c r="AE45" s="13"/>
      <c r="AG45" s="39"/>
      <c r="AH45" s="39"/>
      <c r="AI45" s="39"/>
      <c r="AJ45" s="39"/>
    </row>
    <row r="46" spans="1:36" ht="17.45" customHeight="1">
      <c r="A46" s="2"/>
      <c r="B46" s="130" t="s">
        <v>20</v>
      </c>
      <c r="C46" s="2"/>
      <c r="D46" s="10">
        <v>34.468124956922999</v>
      </c>
      <c r="E46" s="12">
        <v>21.997722393538499</v>
      </c>
      <c r="F46" s="11">
        <v>-0.36179521163305378</v>
      </c>
      <c r="G46" s="12"/>
      <c r="H46" s="10">
        <v>18.6528117983373</v>
      </c>
      <c r="I46" s="12">
        <v>20.737135729915423</v>
      </c>
      <c r="J46" s="154">
        <v>0.11174314918911678</v>
      </c>
      <c r="K46" s="12"/>
      <c r="L46" s="10">
        <v>19.122086510470396</v>
      </c>
      <c r="M46" s="155">
        <v>19.658969432184396</v>
      </c>
      <c r="N46" s="154">
        <v>2.8076586800296434E-2</v>
      </c>
      <c r="O46" s="12"/>
      <c r="P46" s="10">
        <v>27.036734608120003</v>
      </c>
      <c r="Q46" s="12"/>
      <c r="R46" s="11">
        <v>-1</v>
      </c>
      <c r="S46" s="12"/>
      <c r="T46" s="243">
        <v>72.243023276647193</v>
      </c>
      <c r="U46" s="274">
        <v>62.393827555638289</v>
      </c>
      <c r="V46" s="154">
        <v>-0.13633421297019127</v>
      </c>
      <c r="W46" s="39"/>
      <c r="X46" s="180"/>
      <c r="Y46" s="190"/>
      <c r="Z46" s="178"/>
      <c r="AB46" s="13"/>
      <c r="AC46" s="13"/>
      <c r="AD46" s="13"/>
      <c r="AE46" s="13"/>
      <c r="AG46" s="39"/>
      <c r="AH46" s="39"/>
      <c r="AI46" s="39"/>
      <c r="AJ46" s="39"/>
    </row>
    <row r="47" spans="1:36" ht="17.45" customHeight="1">
      <c r="A47" s="2"/>
      <c r="B47" s="2" t="s">
        <v>23</v>
      </c>
      <c r="C47" s="2"/>
      <c r="D47" s="10">
        <v>8.1851456200000019</v>
      </c>
      <c r="E47" s="12">
        <v>8.7743849059419592</v>
      </c>
      <c r="F47" s="11">
        <v>7.1988858023757082E-2</v>
      </c>
      <c r="G47" s="12"/>
      <c r="H47" s="10">
        <v>-4.2322973908806993</v>
      </c>
      <c r="I47" s="12">
        <v>8.0074685886812276</v>
      </c>
      <c r="J47" s="154">
        <v>-2.8919910037359053</v>
      </c>
      <c r="K47" s="12"/>
      <c r="L47" s="10">
        <v>13.778217295211999</v>
      </c>
      <c r="M47" s="244">
        <v>10.889125182506561</v>
      </c>
      <c r="N47" s="154">
        <v>-0.20968548040749888</v>
      </c>
      <c r="O47" s="12"/>
      <c r="P47" s="10">
        <v>19.67558704</v>
      </c>
      <c r="Q47" s="12"/>
      <c r="R47" s="11">
        <v>-1</v>
      </c>
      <c r="S47" s="12"/>
      <c r="T47" s="243">
        <v>17.731067005628198</v>
      </c>
      <c r="U47" s="274">
        <v>27.670978677129739</v>
      </c>
      <c r="V47" s="154">
        <v>0.56059297888538873</v>
      </c>
      <c r="W47" s="39"/>
      <c r="X47" s="39"/>
      <c r="Y47" s="190"/>
      <c r="Z47" s="178"/>
      <c r="AE47" s="13"/>
      <c r="AF47" s="13"/>
    </row>
    <row r="48" spans="1:36" ht="12.6" customHeight="1">
      <c r="A48" s="2"/>
      <c r="B48" s="2"/>
      <c r="C48" s="2"/>
      <c r="D48" s="10"/>
      <c r="E48" s="12"/>
      <c r="F48" s="10"/>
      <c r="G48" s="12"/>
      <c r="H48" s="10"/>
      <c r="I48" s="12"/>
      <c r="J48" s="154"/>
      <c r="K48" s="12"/>
      <c r="L48" s="10"/>
      <c r="M48" s="12"/>
      <c r="N48" s="11"/>
      <c r="O48" s="12"/>
      <c r="P48" s="10"/>
      <c r="Q48" s="12"/>
      <c r="R48" s="11"/>
      <c r="S48" s="12"/>
      <c r="T48" s="191"/>
      <c r="U48" s="274"/>
      <c r="V48" s="154"/>
      <c r="W48" s="39"/>
      <c r="X48" s="39"/>
      <c r="Y48" s="190"/>
      <c r="Z48" s="178"/>
    </row>
    <row r="49" spans="1:26" ht="17.45" customHeight="1">
      <c r="A49" s="2"/>
      <c r="B49" s="55" t="s">
        <v>80</v>
      </c>
      <c r="D49" s="57">
        <v>878.08014252963699</v>
      </c>
      <c r="E49" s="57">
        <v>898.09890003313001</v>
      </c>
      <c r="F49" s="58">
        <v>2.2798326182188258E-2</v>
      </c>
      <c r="G49" s="16"/>
      <c r="H49" s="57">
        <v>884.76723760282096</v>
      </c>
      <c r="I49" s="57">
        <v>884.70763286117506</v>
      </c>
      <c r="J49" s="159">
        <v>-6.7367708830845887E-5</v>
      </c>
      <c r="K49" s="16"/>
      <c r="L49" s="57">
        <v>923.62817179825549</v>
      </c>
      <c r="M49" s="251">
        <v>872.99553409558791</v>
      </c>
      <c r="N49" s="159">
        <v>-5.4819286860954552E-2</v>
      </c>
      <c r="O49" s="16"/>
      <c r="P49" s="241">
        <v>1155.9272810484099</v>
      </c>
      <c r="Q49" s="94"/>
      <c r="R49" s="58">
        <v>-1</v>
      </c>
      <c r="S49" s="16"/>
      <c r="T49" s="192">
        <v>2686.4755540165256</v>
      </c>
      <c r="U49" s="280">
        <v>2655.8020669898901</v>
      </c>
      <c r="V49" s="159">
        <v>-1.1417742841833795E-2</v>
      </c>
      <c r="W49" s="39"/>
      <c r="X49" s="39"/>
      <c r="Y49" s="190"/>
      <c r="Z49" s="178"/>
    </row>
    <row r="50" spans="1:26" ht="5.0999999999999996" customHeight="1">
      <c r="A50" s="2"/>
      <c r="B50" s="5"/>
      <c r="C50" s="2"/>
      <c r="D50" s="40"/>
      <c r="E50" s="16"/>
      <c r="F50" s="41"/>
      <c r="G50" s="16"/>
      <c r="H50" s="40"/>
      <c r="I50" s="156"/>
      <c r="J50" s="41"/>
      <c r="K50" s="16"/>
      <c r="L50" s="10"/>
      <c r="M50" s="16"/>
      <c r="N50" s="41"/>
      <c r="O50" s="16"/>
      <c r="P50" s="243"/>
      <c r="Q50" s="16"/>
      <c r="R50" s="41"/>
      <c r="S50" s="16"/>
      <c r="T50" s="40"/>
      <c r="U50" s="275"/>
      <c r="V50" s="41"/>
      <c r="W50" s="39"/>
      <c r="X50" s="39"/>
      <c r="Y50" s="190"/>
      <c r="Z50" s="178"/>
    </row>
    <row r="51" spans="1:26" ht="17.45" customHeight="1">
      <c r="A51" s="2"/>
      <c r="B51" s="2" t="s">
        <v>81</v>
      </c>
      <c r="C51" s="2"/>
      <c r="D51" s="10">
        <v>0</v>
      </c>
      <c r="E51" s="12">
        <v>0</v>
      </c>
      <c r="F51" s="17" t="s">
        <v>30</v>
      </c>
      <c r="G51" s="12"/>
      <c r="H51" s="10">
        <v>0</v>
      </c>
      <c r="I51" s="155">
        <v>0</v>
      </c>
      <c r="J51" s="157" t="s">
        <v>30</v>
      </c>
      <c r="K51" s="12"/>
      <c r="L51" s="10">
        <v>0</v>
      </c>
      <c r="M51" s="244">
        <v>75</v>
      </c>
      <c r="N51" s="17" t="s">
        <v>30</v>
      </c>
      <c r="O51" s="12"/>
      <c r="P51" s="243">
        <v>2.5303182199999998</v>
      </c>
      <c r="Q51" s="12"/>
      <c r="R51" s="17">
        <v>-1</v>
      </c>
      <c r="S51" s="12"/>
      <c r="T51" s="10">
        <v>0</v>
      </c>
      <c r="U51" s="274">
        <v>75</v>
      </c>
      <c r="V51" s="157" t="s">
        <v>30</v>
      </c>
      <c r="W51" s="39"/>
      <c r="X51" s="39"/>
      <c r="Y51" s="190"/>
      <c r="Z51" s="178"/>
    </row>
    <row r="52" spans="1:26" ht="5.0999999999999996" customHeight="1">
      <c r="A52" s="2"/>
      <c r="B52" s="2"/>
      <c r="C52" s="2"/>
      <c r="D52" s="10"/>
      <c r="E52" s="12"/>
      <c r="F52" s="11"/>
      <c r="G52" s="12"/>
      <c r="H52" s="10"/>
      <c r="I52" s="155"/>
      <c r="J52" s="154"/>
      <c r="K52" s="12"/>
      <c r="L52" s="10"/>
      <c r="M52" s="12"/>
      <c r="N52" s="11"/>
      <c r="O52" s="12"/>
      <c r="P52" s="243"/>
      <c r="Q52" s="12"/>
      <c r="R52" s="11"/>
      <c r="S52" s="12"/>
      <c r="T52" s="10"/>
      <c r="U52" s="274"/>
      <c r="V52" s="154"/>
      <c r="W52" s="39"/>
      <c r="X52" s="36"/>
      <c r="Y52" s="190"/>
      <c r="Z52" s="178"/>
    </row>
    <row r="53" spans="1:26" ht="17.45" customHeight="1">
      <c r="A53" s="2"/>
      <c r="B53" s="55" t="s">
        <v>82</v>
      </c>
      <c r="D53" s="57">
        <v>878.08014252963699</v>
      </c>
      <c r="E53" s="57">
        <v>898.09890003313001</v>
      </c>
      <c r="F53" s="58">
        <v>2.2798326182188258E-2</v>
      </c>
      <c r="G53" s="16"/>
      <c r="H53" s="158">
        <v>884.76723760282096</v>
      </c>
      <c r="I53" s="158">
        <v>884.70763286117506</v>
      </c>
      <c r="J53" s="159">
        <v>-6.7367708830845887E-5</v>
      </c>
      <c r="K53" s="16"/>
      <c r="L53" s="57">
        <v>923.62817179825549</v>
      </c>
      <c r="M53" s="251">
        <v>947.99553409558791</v>
      </c>
      <c r="N53" s="159">
        <v>2.638222072621545E-2</v>
      </c>
      <c r="O53" s="16"/>
      <c r="P53" s="241">
        <v>1158.4575992684099</v>
      </c>
      <c r="Q53" s="94"/>
      <c r="R53" s="58">
        <v>-1</v>
      </c>
      <c r="S53" s="16"/>
      <c r="T53" s="193">
        <v>2686.4755540165256</v>
      </c>
      <c r="U53" s="280">
        <v>2730.8020669898924</v>
      </c>
      <c r="V53" s="159">
        <v>1.6499875797155353E-2</v>
      </c>
      <c r="W53" s="39"/>
      <c r="X53" s="36"/>
      <c r="Y53" s="190"/>
      <c r="Z53" s="178"/>
    </row>
    <row r="54" spans="1:26" ht="17.45" customHeight="1">
      <c r="A54" s="2"/>
      <c r="B54" s="2"/>
      <c r="C54" s="2"/>
      <c r="D54" s="157"/>
      <c r="E54" s="12"/>
      <c r="F54" s="157"/>
      <c r="G54" s="12"/>
      <c r="H54" s="157"/>
      <c r="I54" s="155"/>
      <c r="J54" s="157"/>
      <c r="K54" s="12"/>
      <c r="L54" s="157"/>
      <c r="M54" s="12"/>
      <c r="N54" s="276"/>
      <c r="O54" s="12"/>
      <c r="P54" s="157"/>
      <c r="Q54" s="12"/>
      <c r="R54" s="42"/>
      <c r="S54" s="12"/>
      <c r="T54" s="157"/>
      <c r="U54" s="274"/>
      <c r="V54" s="157"/>
      <c r="W54" s="39"/>
      <c r="X54" s="36"/>
      <c r="Y54" s="190"/>
      <c r="Z54" s="178"/>
    </row>
    <row r="55" spans="1:26" ht="17.45" customHeight="1">
      <c r="A55" s="2"/>
      <c r="B55" s="55" t="s">
        <v>38</v>
      </c>
      <c r="D55" s="57">
        <v>160.40536403472197</v>
      </c>
      <c r="E55" s="57">
        <v>150.80506670397</v>
      </c>
      <c r="F55" s="58">
        <v>-5.9850226259726906E-2</v>
      </c>
      <c r="G55" s="16"/>
      <c r="H55" s="158">
        <v>150.69803878059352</v>
      </c>
      <c r="I55" s="158">
        <v>142.85476312353504</v>
      </c>
      <c r="J55" s="159">
        <v>-5.2046302131892902E-2</v>
      </c>
      <c r="K55" s="16"/>
      <c r="L55" s="57">
        <v>98.298105722451865</v>
      </c>
      <c r="M55" s="57">
        <v>105.50467788348448</v>
      </c>
      <c r="N55" s="279">
        <v>7.331343883045538E-2</v>
      </c>
      <c r="O55" s="16"/>
      <c r="P55" s="57">
        <v>145.72109008026575</v>
      </c>
      <c r="Q55" s="57"/>
      <c r="R55" s="58">
        <v>-1</v>
      </c>
      <c r="S55" s="16"/>
      <c r="T55" s="194">
        <v>409.40122074231471</v>
      </c>
      <c r="U55" s="278">
        <v>399.16498426098968</v>
      </c>
      <c r="V55" s="159">
        <v>-2.5002945674575585E-2</v>
      </c>
      <c r="W55" s="39"/>
      <c r="X55" s="36"/>
      <c r="Y55" s="190"/>
      <c r="Z55" s="178"/>
    </row>
    <row r="56" spans="1:26" ht="17.45" customHeight="1">
      <c r="A56" s="2"/>
      <c r="B56" s="2"/>
      <c r="C56" s="2"/>
      <c r="D56" s="157"/>
      <c r="E56" s="12"/>
      <c r="F56" s="157"/>
      <c r="G56" s="12"/>
      <c r="H56" s="157"/>
      <c r="I56" s="155"/>
      <c r="J56" s="157"/>
      <c r="K56" s="12"/>
      <c r="L56" s="157"/>
      <c r="M56" s="12"/>
      <c r="N56" s="276"/>
      <c r="O56" s="12"/>
      <c r="P56" s="157"/>
      <c r="Q56" s="12"/>
      <c r="R56" s="42"/>
      <c r="S56" s="12"/>
      <c r="T56" s="157"/>
      <c r="U56" s="274"/>
      <c r="V56" s="157"/>
      <c r="W56" s="39"/>
      <c r="X56" s="36"/>
      <c r="Y56" s="190"/>
      <c r="Z56" s="178"/>
    </row>
    <row r="57" spans="1:26" ht="17.45" customHeight="1">
      <c r="A57" s="2"/>
      <c r="B57" s="55" t="s">
        <v>42</v>
      </c>
      <c r="D57" s="57">
        <v>92.975019371321977</v>
      </c>
      <c r="E57" s="57">
        <v>77.6081709037461</v>
      </c>
      <c r="F57" s="58">
        <v>-0.16527932525836894</v>
      </c>
      <c r="G57" s="16"/>
      <c r="H57" s="158">
        <v>82.559182805001015</v>
      </c>
      <c r="I57" s="158">
        <v>68.694543451352601</v>
      </c>
      <c r="J57" s="159">
        <v>-0.16793576295923032</v>
      </c>
      <c r="K57" s="16"/>
      <c r="L57" s="57">
        <v>26.000070306344835</v>
      </c>
      <c r="M57" s="57">
        <v>28.0867907309316</v>
      </c>
      <c r="N57" s="279">
        <v>8.0258260843146259E-2</v>
      </c>
      <c r="O57" s="16"/>
      <c r="P57" s="57">
        <v>76.963968570265749</v>
      </c>
      <c r="Q57" s="57"/>
      <c r="R57" s="58">
        <v>-1</v>
      </c>
      <c r="S57" s="16"/>
      <c r="T57" s="195">
        <v>201.53398471711068</v>
      </c>
      <c r="U57" s="278">
        <v>174.38998163603159</v>
      </c>
      <c r="V57" s="159">
        <v>-0.1346869765870039</v>
      </c>
      <c r="W57" s="39"/>
      <c r="X57" s="36"/>
      <c r="Y57" s="190"/>
      <c r="Z57" s="178"/>
    </row>
    <row r="58" spans="1:26" ht="17.45" customHeight="1">
      <c r="A58" s="2"/>
      <c r="B58" s="2"/>
      <c r="C58" s="2"/>
      <c r="D58" s="157"/>
      <c r="E58" s="12"/>
      <c r="F58" s="157"/>
      <c r="G58" s="12"/>
      <c r="H58" s="157"/>
      <c r="I58" s="155"/>
      <c r="J58" s="157"/>
      <c r="K58" s="12"/>
      <c r="L58" s="157"/>
      <c r="M58" s="12"/>
      <c r="N58" s="276"/>
      <c r="O58" s="12"/>
      <c r="P58" s="157"/>
      <c r="Q58" s="12"/>
      <c r="R58" s="42"/>
      <c r="S58" s="12"/>
      <c r="T58" s="157"/>
      <c r="U58" s="274"/>
      <c r="V58" s="157"/>
      <c r="W58" s="39"/>
      <c r="X58" s="36"/>
      <c r="Y58" s="190"/>
      <c r="Z58" s="178"/>
    </row>
    <row r="59" spans="1:26" ht="17.45" customHeight="1">
      <c r="A59" s="2"/>
      <c r="B59" s="55" t="s">
        <v>83</v>
      </c>
      <c r="D59" s="57">
        <v>63.507102551293855</v>
      </c>
      <c r="E59" s="57">
        <v>48.265509375764999</v>
      </c>
      <c r="F59" s="58">
        <v>-0.23999824528631927</v>
      </c>
      <c r="G59" s="16"/>
      <c r="H59" s="158">
        <v>71.367733475524204</v>
      </c>
      <c r="I59" s="158">
        <v>45.554704507250698</v>
      </c>
      <c r="J59" s="159">
        <v>-0.3616904686643323</v>
      </c>
      <c r="K59" s="16"/>
      <c r="L59" s="57">
        <v>27.114340012567748</v>
      </c>
      <c r="M59" s="57">
        <v>19.52665343736399</v>
      </c>
      <c r="N59" s="279">
        <v>-0.27984035649353056</v>
      </c>
      <c r="O59" s="16"/>
      <c r="P59" s="57">
        <v>82.974645813000606</v>
      </c>
      <c r="Q59" s="57"/>
      <c r="R59" s="58">
        <v>-1</v>
      </c>
      <c r="S59" s="16"/>
      <c r="T59" s="196">
        <v>161.98917825299938</v>
      </c>
      <c r="U59" s="278">
        <v>113.34734387038075</v>
      </c>
      <c r="V59" s="159">
        <v>-0.30027829579237941</v>
      </c>
      <c r="W59" s="39"/>
      <c r="X59" s="36"/>
      <c r="Y59" s="190"/>
      <c r="Z59" s="178"/>
    </row>
    <row r="60" spans="1:26" ht="17.45" customHeight="1">
      <c r="A60" s="2"/>
      <c r="B60" s="2"/>
      <c r="C60" s="2"/>
      <c r="D60" s="157"/>
      <c r="E60" s="12"/>
      <c r="F60" s="157"/>
      <c r="G60" s="12"/>
      <c r="H60" s="157"/>
      <c r="I60" s="155"/>
      <c r="J60" s="157"/>
      <c r="K60" s="12"/>
      <c r="L60" s="157"/>
      <c r="M60" s="12"/>
      <c r="N60" s="276"/>
      <c r="O60" s="12"/>
      <c r="P60" s="157"/>
      <c r="Q60" s="12"/>
      <c r="R60" s="42"/>
      <c r="S60" s="12"/>
      <c r="T60" s="157"/>
      <c r="U60" s="274"/>
      <c r="V60" s="157"/>
      <c r="W60" s="39"/>
      <c r="X60" s="36"/>
      <c r="Y60" s="190"/>
      <c r="Z60" s="178"/>
    </row>
    <row r="61" spans="1:26" ht="17.45" customHeight="1">
      <c r="A61" s="2"/>
      <c r="B61" s="55" t="s">
        <v>84</v>
      </c>
      <c r="D61" s="57">
        <v>290.2731828995631</v>
      </c>
      <c r="E61" s="278">
        <v>216.0266563875544</v>
      </c>
      <c r="F61" s="58">
        <v>-0.25587338850128027</v>
      </c>
      <c r="G61" s="16"/>
      <c r="H61" s="158">
        <v>-137.93361021000814</v>
      </c>
      <c r="I61" s="278">
        <v>-50.423951083466569</v>
      </c>
      <c r="J61" s="159">
        <v>0.63400000000000001</v>
      </c>
      <c r="K61" s="16"/>
      <c r="L61" s="57">
        <v>3.948975709017887</v>
      </c>
      <c r="M61" s="251">
        <v>-31.896762972577292</v>
      </c>
      <c r="N61" s="279" t="s">
        <v>30</v>
      </c>
      <c r="O61" s="16"/>
      <c r="P61" s="57">
        <v>241.1</v>
      </c>
      <c r="Q61" s="57"/>
      <c r="R61" s="58">
        <v>-1</v>
      </c>
      <c r="S61" s="16"/>
      <c r="T61" s="197">
        <v>156.29670336410427</v>
      </c>
      <c r="U61" s="278">
        <v>133.70594233151084</v>
      </c>
      <c r="V61" s="159">
        <v>-0.14453766807842805</v>
      </c>
      <c r="W61" s="39"/>
      <c r="X61" s="36"/>
      <c r="Y61" s="190"/>
      <c r="Z61" s="178"/>
    </row>
    <row r="62" spans="1:26" ht="17.45" customHeight="1">
      <c r="A62" s="2"/>
      <c r="B62" s="2"/>
      <c r="C62" s="2"/>
      <c r="D62" s="2"/>
      <c r="E62" s="273"/>
      <c r="F62" s="2"/>
      <c r="H62" s="2"/>
      <c r="I62" s="273"/>
      <c r="J62" s="2"/>
      <c r="L62" s="2"/>
      <c r="M62" s="2"/>
      <c r="N62" s="2"/>
      <c r="P62" s="2"/>
      <c r="Q62" s="2"/>
      <c r="R62" s="2"/>
      <c r="T62" s="130"/>
      <c r="U62" s="130"/>
      <c r="V62" s="130"/>
    </row>
    <row r="63" spans="1:26" ht="17.45" customHeight="1">
      <c r="A63" s="2"/>
      <c r="B63" s="2"/>
      <c r="C63" s="2"/>
      <c r="D63" s="2"/>
      <c r="E63" s="32"/>
      <c r="H63" s="2"/>
      <c r="I63" s="2"/>
      <c r="L63" s="187"/>
      <c r="M63" s="187"/>
      <c r="P63" s="187"/>
      <c r="Q63" s="2"/>
      <c r="T63" s="130"/>
      <c r="U63" s="187"/>
    </row>
    <row r="64" spans="1:26" ht="17.45" customHeight="1" thickBot="1">
      <c r="A64" s="2"/>
      <c r="B64" s="2"/>
      <c r="C64" s="2"/>
      <c r="D64" s="2"/>
      <c r="E64" s="2"/>
      <c r="H64" s="2"/>
      <c r="I64" s="2"/>
      <c r="L64" s="187"/>
      <c r="M64" s="187"/>
      <c r="P64" s="187"/>
      <c r="Q64" s="2"/>
      <c r="T64" s="130"/>
      <c r="U64" s="187"/>
    </row>
    <row r="65" spans="1:21" ht="17.45" customHeight="1" thickBot="1">
      <c r="A65" s="2"/>
      <c r="B65" s="172" t="s">
        <v>85</v>
      </c>
      <c r="C65" s="2"/>
      <c r="D65" s="2"/>
      <c r="E65" s="2"/>
      <c r="H65" s="2"/>
      <c r="I65" s="2"/>
      <c r="L65" s="187"/>
      <c r="M65" s="187"/>
      <c r="P65" s="187"/>
      <c r="Q65" s="2"/>
      <c r="T65" s="130"/>
      <c r="U65" s="187"/>
    </row>
    <row r="66" spans="1:21" ht="53.1" customHeight="1">
      <c r="A66" s="2"/>
      <c r="B66" s="120" t="s">
        <v>86</v>
      </c>
      <c r="C66" s="2"/>
      <c r="D66" s="2"/>
      <c r="E66" s="2"/>
      <c r="H66" s="2"/>
      <c r="I66" s="2"/>
      <c r="L66" s="187"/>
      <c r="M66" s="187"/>
      <c r="P66" s="187"/>
      <c r="Q66" s="2"/>
      <c r="T66" s="130"/>
      <c r="U66" s="187"/>
    </row>
    <row r="67" spans="1:21" ht="12.6" customHeight="1">
      <c r="A67" s="2"/>
      <c r="B67" s="121"/>
      <c r="C67" s="2"/>
      <c r="D67" s="2"/>
      <c r="E67" s="2"/>
      <c r="H67" s="2"/>
      <c r="I67" s="2"/>
      <c r="L67" s="187"/>
      <c r="M67" s="187"/>
      <c r="P67" s="187"/>
      <c r="Q67" s="2"/>
      <c r="T67" s="130"/>
      <c r="U67" s="187"/>
    </row>
    <row r="68" spans="1:21" ht="107.45" customHeight="1" thickBot="1">
      <c r="A68" s="2"/>
      <c r="B68" s="122" t="s">
        <v>87</v>
      </c>
      <c r="C68" s="2"/>
      <c r="D68" s="2"/>
      <c r="E68" s="2"/>
      <c r="H68" s="2"/>
      <c r="I68" s="2"/>
      <c r="L68" s="187"/>
      <c r="M68" s="187"/>
      <c r="P68" s="187"/>
      <c r="Q68" s="2"/>
      <c r="T68" s="130"/>
      <c r="U68" s="187"/>
    </row>
    <row r="69" spans="1:21" ht="17.45" customHeight="1">
      <c r="L69" s="187"/>
      <c r="M69" s="34"/>
      <c r="P69" s="187"/>
      <c r="U69" s="34"/>
    </row>
  </sheetData>
  <hyperlinks>
    <hyperlink ref="D1" location="Cover!A1" display="Back to index" xr:uid="{05FF15BA-6AF4-4723-A0B2-2A2E38626409}"/>
  </hyperlinks>
  <pageMargins left="0.23622047244094491" right="0.23622047244094491" top="0.74803149606299213" bottom="0.74803149606299213" header="0.31496062992125984" footer="0.31496062992125984"/>
  <pageSetup paperSize="9" scale="38" orientation="landscape"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1B9F2-0FC2-42E4-8E78-6D1E1220849D}">
  <sheetPr>
    <pageSetUpPr fitToPage="1"/>
  </sheetPr>
  <dimension ref="A1:AC115"/>
  <sheetViews>
    <sheetView showGridLines="0" zoomScale="90" zoomScaleNormal="90" zoomScaleSheetLayoutView="85" workbookViewId="0">
      <pane xSplit="2" ySplit="6" topLeftCell="C7" activePane="bottomRight" state="frozen"/>
      <selection activeCell="Q17" sqref="Q17"/>
      <selection pane="topRight" activeCell="Q17" sqref="Q17"/>
      <selection pane="bottomLeft" activeCell="Q17" sqref="Q17"/>
      <selection pane="bottomRight"/>
    </sheetView>
  </sheetViews>
  <sheetFormatPr defaultColWidth="9.140625" defaultRowHeight="17.45" customHeight="1" outlineLevelCol="1"/>
  <cols>
    <col min="1" max="1" width="3.42578125" style="6" customWidth="1"/>
    <col min="2" max="2" width="77.85546875" style="6" customWidth="1"/>
    <col min="3" max="3" width="4.5703125" style="6" customWidth="1"/>
    <col min="4" max="4" width="10.85546875" style="6" bestFit="1" customWidth="1"/>
    <col min="5" max="5" width="7.7109375" style="6" bestFit="1" customWidth="1"/>
    <col min="6" max="6" width="7.28515625" style="6" bestFit="1" customWidth="1"/>
    <col min="7" max="7" width="3" style="6" customWidth="1"/>
    <col min="8" max="9" width="7.7109375" style="6" bestFit="1" customWidth="1"/>
    <col min="10" max="10" width="6.85546875" style="131" bestFit="1" customWidth="1"/>
    <col min="11" max="11" width="2.5703125" style="6" customWidth="1"/>
    <col min="12" max="13" width="7.7109375" style="6" bestFit="1" customWidth="1"/>
    <col min="14" max="14" width="6.85546875" style="6" bestFit="1" customWidth="1"/>
    <col min="15" max="15" width="2.5703125" style="6" customWidth="1"/>
    <col min="16" max="16" width="11" style="6" customWidth="1"/>
    <col min="17" max="18" width="11" style="6" hidden="1" customWidth="1" outlineLevel="1"/>
    <col min="19" max="19" width="2.5703125" style="6" customWidth="1" collapsed="1"/>
    <col min="20" max="21" width="8.7109375" style="6" bestFit="1" customWidth="1"/>
    <col min="22" max="22" width="6.85546875" style="131" bestFit="1" customWidth="1"/>
    <col min="23" max="23" width="2.5703125" style="6" customWidth="1"/>
    <col min="24" max="24" width="13.85546875" style="6" bestFit="1" customWidth="1"/>
    <col min="25" max="25" width="13.7109375" style="13" bestFit="1" customWidth="1"/>
    <col min="26" max="26" width="12.140625" style="13" customWidth="1"/>
    <col min="27" max="27" width="11.85546875" style="137" bestFit="1" customWidth="1"/>
    <col min="28" max="28" width="11.5703125" style="6" bestFit="1" customWidth="1"/>
    <col min="29" max="16384" width="9.140625" style="6"/>
  </cols>
  <sheetData>
    <row r="1" spans="1:29" ht="17.45" customHeight="1" thickBot="1">
      <c r="D1" s="35" t="s">
        <v>9</v>
      </c>
      <c r="E1" s="132"/>
      <c r="F1" s="132"/>
      <c r="G1" s="132"/>
      <c r="H1" s="132"/>
      <c r="I1" s="132"/>
      <c r="J1" s="132"/>
      <c r="K1" s="132"/>
      <c r="L1" s="132"/>
      <c r="M1" s="132"/>
      <c r="N1" s="132"/>
      <c r="O1" s="132"/>
      <c r="P1" s="132"/>
      <c r="Q1" s="132"/>
      <c r="R1" s="132"/>
      <c r="S1" s="132"/>
      <c r="T1" s="132"/>
      <c r="U1" s="132"/>
      <c r="V1" s="24"/>
      <c r="W1" s="48"/>
    </row>
    <row r="2" spans="1:29" ht="17.45" customHeight="1">
      <c r="B2" s="5" t="s">
        <v>183</v>
      </c>
      <c r="C2" s="38"/>
      <c r="D2" s="2"/>
      <c r="E2" s="155"/>
      <c r="F2" s="134"/>
      <c r="G2" s="2"/>
      <c r="H2" s="2"/>
      <c r="I2" s="2"/>
      <c r="J2" s="130"/>
      <c r="K2" s="2"/>
      <c r="L2" s="60"/>
      <c r="M2" s="2"/>
      <c r="N2" s="2"/>
      <c r="O2" s="2"/>
      <c r="P2" s="2"/>
      <c r="Q2" s="2"/>
      <c r="R2" s="2"/>
      <c r="S2" s="2"/>
      <c r="T2" s="2"/>
      <c r="U2" s="60"/>
      <c r="V2" s="130"/>
    </row>
    <row r="3" spans="1:29" ht="17.45" customHeight="1">
      <c r="D3" s="2"/>
      <c r="E3" s="60"/>
      <c r="H3" s="13"/>
      <c r="I3" s="13"/>
      <c r="J3" s="134"/>
      <c r="K3" s="13"/>
      <c r="L3" s="13"/>
      <c r="M3" s="245"/>
      <c r="N3" s="245"/>
      <c r="O3" s="13"/>
      <c r="P3" s="13"/>
      <c r="Q3" s="13"/>
      <c r="R3" s="13"/>
      <c r="S3" s="13"/>
      <c r="T3" s="245"/>
      <c r="U3" s="245"/>
      <c r="V3" s="245"/>
    </row>
    <row r="4" spans="1:29" ht="17.45" customHeight="1">
      <c r="B4" s="83" t="s">
        <v>11</v>
      </c>
      <c r="C4" s="62"/>
      <c r="D4" s="84" t="s">
        <v>12</v>
      </c>
      <c r="E4" s="84" t="s">
        <v>201</v>
      </c>
      <c r="F4" s="84" t="s">
        <v>13</v>
      </c>
      <c r="G4" s="21"/>
      <c r="H4" s="84" t="s">
        <v>14</v>
      </c>
      <c r="I4" s="84" t="s">
        <v>203</v>
      </c>
      <c r="J4" s="144" t="s">
        <v>13</v>
      </c>
      <c r="K4" s="21"/>
      <c r="L4" s="84" t="s">
        <v>186</v>
      </c>
      <c r="M4" s="84" t="s">
        <v>204</v>
      </c>
      <c r="N4" s="84" t="s">
        <v>13</v>
      </c>
      <c r="O4" s="21"/>
      <c r="P4" s="84" t="s">
        <v>187</v>
      </c>
      <c r="Q4" s="84" t="s">
        <v>205</v>
      </c>
      <c r="R4" s="84" t="s">
        <v>13</v>
      </c>
      <c r="S4" s="21"/>
      <c r="T4" s="84" t="s">
        <v>15</v>
      </c>
      <c r="U4" s="84" t="s">
        <v>202</v>
      </c>
      <c r="V4" s="144" t="s">
        <v>13</v>
      </c>
      <c r="Y4" s="39"/>
    </row>
    <row r="5" spans="1:29" ht="13.5" customHeight="1">
      <c r="B5" s="83" t="s">
        <v>16</v>
      </c>
      <c r="C5" s="62"/>
      <c r="D5" s="84"/>
      <c r="E5" s="84"/>
      <c r="F5" s="84"/>
      <c r="G5" s="21"/>
      <c r="H5" s="84"/>
      <c r="I5" s="84"/>
      <c r="J5" s="144"/>
      <c r="K5" s="21"/>
      <c r="L5" s="84"/>
      <c r="M5" s="84"/>
      <c r="N5" s="84"/>
      <c r="O5" s="21"/>
      <c r="P5" s="84"/>
      <c r="Q5" s="84"/>
      <c r="R5" s="84"/>
      <c r="S5" s="21"/>
      <c r="T5" s="84"/>
      <c r="U5" s="84"/>
      <c r="V5" s="144"/>
      <c r="X5" s="98"/>
      <c r="Y5" s="266"/>
      <c r="Z5" s="266"/>
      <c r="AA5" s="266"/>
      <c r="AB5" s="266"/>
    </row>
    <row r="6" spans="1:29" ht="5.0999999999999996" customHeight="1">
      <c r="X6" s="98"/>
      <c r="Y6" s="153"/>
      <c r="Z6" s="153"/>
      <c r="AA6" s="106"/>
      <c r="AB6" s="98"/>
    </row>
    <row r="7" spans="1:29" ht="17.45" customHeight="1">
      <c r="B7" s="26" t="s">
        <v>52</v>
      </c>
      <c r="C7" s="49"/>
      <c r="D7" s="50"/>
      <c r="E7" s="50"/>
      <c r="F7" s="50"/>
      <c r="H7" s="50"/>
      <c r="I7" s="50"/>
      <c r="J7" s="50"/>
      <c r="L7" s="50"/>
      <c r="M7" s="50"/>
      <c r="N7" s="50"/>
      <c r="P7" s="50"/>
      <c r="Q7" s="50"/>
      <c r="R7" s="50"/>
      <c r="T7" s="50"/>
      <c r="U7" s="50"/>
      <c r="V7" s="50"/>
      <c r="X7" s="98"/>
      <c r="Y7" s="266"/>
      <c r="Z7" s="266"/>
      <c r="AA7" s="106"/>
      <c r="AB7" s="106"/>
    </row>
    <row r="8" spans="1:29" ht="7.35" customHeight="1">
      <c r="A8" s="2"/>
      <c r="B8" s="5"/>
      <c r="C8" s="38"/>
      <c r="D8" s="28"/>
      <c r="E8" s="28"/>
      <c r="F8" s="51"/>
      <c r="G8" s="2"/>
      <c r="H8" s="28"/>
      <c r="I8" s="28"/>
      <c r="J8" s="51"/>
      <c r="K8" s="2"/>
      <c r="L8" s="28"/>
      <c r="M8" s="28"/>
      <c r="N8" s="51"/>
      <c r="O8" s="2"/>
      <c r="P8" s="28"/>
      <c r="Q8" s="28"/>
      <c r="R8" s="51"/>
      <c r="S8" s="2"/>
      <c r="T8" s="28"/>
      <c r="U8" s="28"/>
      <c r="V8" s="51"/>
      <c r="W8" s="2"/>
      <c r="X8" s="98"/>
      <c r="Y8" s="153"/>
      <c r="Z8" s="153"/>
      <c r="AA8" s="106"/>
      <c r="AB8" s="98"/>
    </row>
    <row r="9" spans="1:29" ht="17.45" customHeight="1">
      <c r="A9" s="2"/>
      <c r="B9" s="3" t="s">
        <v>53</v>
      </c>
      <c r="C9" s="52"/>
      <c r="D9" s="105">
        <v>194.72346565999999</v>
      </c>
      <c r="E9" s="105">
        <v>195.08317570980299</v>
      </c>
      <c r="F9" s="54">
        <v>1.8472866050518856E-3</v>
      </c>
      <c r="G9" s="2"/>
      <c r="H9" s="105">
        <v>182.58531486000001</v>
      </c>
      <c r="I9" s="105">
        <v>190.39683673149952</v>
      </c>
      <c r="J9" s="54">
        <v>4.2782859494965998E-2</v>
      </c>
      <c r="K9" s="2"/>
      <c r="L9" s="105">
        <v>169.71494716999999</v>
      </c>
      <c r="M9" s="105">
        <v>172.09803157869769</v>
      </c>
      <c r="N9" s="54">
        <v>1.4041688421884321E-2</v>
      </c>
      <c r="O9" s="2"/>
      <c r="P9" s="53">
        <v>184.50707620000003</v>
      </c>
      <c r="Q9" s="53"/>
      <c r="R9" s="54">
        <v>-1</v>
      </c>
      <c r="S9" s="2"/>
      <c r="T9" s="206">
        <v>547.02372768999999</v>
      </c>
      <c r="U9" s="105">
        <v>557.57804401999999</v>
      </c>
      <c r="V9" s="54">
        <v>1.9294074088100927E-2</v>
      </c>
      <c r="W9" s="2"/>
      <c r="X9" s="189"/>
      <c r="Y9" s="267"/>
      <c r="Z9" s="267"/>
      <c r="AA9" s="267"/>
      <c r="AB9" s="267"/>
      <c r="AC9" s="137"/>
    </row>
    <row r="10" spans="1:29" ht="17.45" customHeight="1">
      <c r="A10" s="2"/>
      <c r="B10" s="3" t="s">
        <v>54</v>
      </c>
      <c r="C10" s="52"/>
      <c r="D10" s="105">
        <v>47.986466110000002</v>
      </c>
      <c r="E10" s="105">
        <v>45.29251489</v>
      </c>
      <c r="F10" s="54">
        <v>-5.6139812709371489E-2</v>
      </c>
      <c r="G10" s="2"/>
      <c r="H10" s="105">
        <v>47.437369670000002</v>
      </c>
      <c r="I10" s="105">
        <v>44.412338980000008</v>
      </c>
      <c r="J10" s="54">
        <v>-6.3768938097616787E-2</v>
      </c>
      <c r="K10" s="2"/>
      <c r="L10" s="105">
        <v>42.943407559999997</v>
      </c>
      <c r="M10" s="105">
        <v>40.667428169999987</v>
      </c>
      <c r="N10" s="54">
        <v>-5.2999506078320407E-2</v>
      </c>
      <c r="O10" s="2"/>
      <c r="P10" s="53">
        <v>48.727685039999997</v>
      </c>
      <c r="Q10" s="53"/>
      <c r="R10" s="54">
        <v>-1</v>
      </c>
      <c r="S10" s="2"/>
      <c r="T10" s="206">
        <v>138.36724333999999</v>
      </c>
      <c r="U10" s="105">
        <v>130.37228203999999</v>
      </c>
      <c r="V10" s="54">
        <v>-5.7780737022812181E-2</v>
      </c>
      <c r="W10" s="2"/>
      <c r="X10" s="189"/>
      <c r="Y10" s="267"/>
      <c r="Z10" s="267"/>
      <c r="AA10" s="267"/>
      <c r="AB10" s="267"/>
      <c r="AC10" s="137"/>
    </row>
    <row r="11" spans="1:29" ht="17.45" customHeight="1">
      <c r="A11" s="2"/>
      <c r="B11" s="3" t="s">
        <v>55</v>
      </c>
      <c r="C11" s="52"/>
      <c r="D11" s="105">
        <v>85.682455760000011</v>
      </c>
      <c r="E11" s="105">
        <v>88.789168869944504</v>
      </c>
      <c r="F11" s="54">
        <v>3.6258450839067001E-2</v>
      </c>
      <c r="G11" s="2"/>
      <c r="H11" s="105">
        <v>85.344043849999991</v>
      </c>
      <c r="I11" s="105">
        <v>87.382511320045495</v>
      </c>
      <c r="J11" s="54">
        <v>2.388529272913641E-2</v>
      </c>
      <c r="K11" s="2"/>
      <c r="L11" s="105">
        <v>80.27738051</v>
      </c>
      <c r="M11" s="105">
        <v>84.270843920009995</v>
      </c>
      <c r="N11" s="54">
        <v>4.9745811144305291E-2</v>
      </c>
      <c r="O11" s="2"/>
      <c r="P11" s="53">
        <v>94.563261449999999</v>
      </c>
      <c r="Q11" s="53"/>
      <c r="R11" s="54">
        <v>-1</v>
      </c>
      <c r="S11" s="2"/>
      <c r="T11" s="206">
        <v>251.30388012</v>
      </c>
      <c r="U11" s="105">
        <v>260.44252411000002</v>
      </c>
      <c r="V11" s="54">
        <v>3.6364914006247057E-2</v>
      </c>
      <c r="W11" s="2"/>
      <c r="X11" s="189"/>
      <c r="Y11" s="267"/>
      <c r="Z11" s="267"/>
      <c r="AA11" s="267"/>
      <c r="AB11" s="267"/>
      <c r="AC11" s="137"/>
    </row>
    <row r="12" spans="1:29" ht="16.350000000000001" customHeight="1">
      <c r="A12" s="2"/>
      <c r="B12" s="3" t="s">
        <v>56</v>
      </c>
      <c r="C12" s="52"/>
      <c r="D12" s="106">
        <v>106.03245481</v>
      </c>
      <c r="E12" s="105">
        <f>120.79179515</f>
        <v>120.79179515</v>
      </c>
      <c r="F12" s="54">
        <v>0.13919644099957243</v>
      </c>
      <c r="G12" s="2"/>
      <c r="H12" s="106">
        <v>105.07985020000001</v>
      </c>
      <c r="I12" s="106">
        <v>118.92631672</v>
      </c>
      <c r="J12" s="54">
        <v>0.13177090083061416</v>
      </c>
      <c r="K12" s="2"/>
      <c r="L12" s="106">
        <v>103.15679815</v>
      </c>
      <c r="M12" s="106">
        <v>115.60460000000006</v>
      </c>
      <c r="N12" s="54">
        <v>0.12066874964362261</v>
      </c>
      <c r="O12" s="2"/>
      <c r="P12" s="32">
        <v>134.85218234000001</v>
      </c>
      <c r="Q12" s="32"/>
      <c r="R12" s="54">
        <v>-1</v>
      </c>
      <c r="S12" s="2"/>
      <c r="T12" s="248">
        <v>314.26910315999999</v>
      </c>
      <c r="U12" s="106">
        <v>355.32318842000001</v>
      </c>
      <c r="V12" s="54">
        <v>0.13063353936864311</v>
      </c>
      <c r="W12" s="2"/>
      <c r="X12" s="189"/>
      <c r="Y12" s="267"/>
      <c r="Z12" s="267"/>
      <c r="AA12" s="267"/>
      <c r="AB12" s="267"/>
      <c r="AC12" s="137"/>
    </row>
    <row r="13" spans="1:29" ht="17.45" customHeight="1">
      <c r="A13" s="2"/>
      <c r="B13" s="3" t="s">
        <v>57</v>
      </c>
      <c r="C13" s="52"/>
      <c r="D13" s="106">
        <v>90.82053934000001</v>
      </c>
      <c r="E13" s="106">
        <v>72.585597010000001</v>
      </c>
      <c r="F13" s="54">
        <v>-0.20077993879484496</v>
      </c>
      <c r="G13" s="2"/>
      <c r="H13" s="106">
        <v>68.813794040000005</v>
      </c>
      <c r="I13" s="106">
        <v>71.954208660000006</v>
      </c>
      <c r="J13" s="54">
        <v>4.5636411475503659E-2</v>
      </c>
      <c r="K13" s="2"/>
      <c r="L13" s="106">
        <v>68.767806989999997</v>
      </c>
      <c r="M13" s="106">
        <v>71.382848409999994</v>
      </c>
      <c r="N13" s="54">
        <v>3.8027116676561584E-2</v>
      </c>
      <c r="O13" s="2"/>
      <c r="P13" s="32">
        <v>73.605426800000004</v>
      </c>
      <c r="Q13" s="32"/>
      <c r="R13" s="54">
        <v>-1</v>
      </c>
      <c r="S13" s="2"/>
      <c r="T13" s="248">
        <v>228.40214037000001</v>
      </c>
      <c r="U13" s="106">
        <v>215.92265407999997</v>
      </c>
      <c r="V13" s="54">
        <v>-5.4638219544632542E-2</v>
      </c>
      <c r="W13" s="2"/>
      <c r="X13" s="189"/>
      <c r="Y13" s="267"/>
      <c r="Z13" s="267"/>
      <c r="AA13" s="267"/>
      <c r="AB13" s="267"/>
      <c r="AC13" s="137"/>
    </row>
    <row r="14" spans="1:29" ht="17.45" customHeight="1">
      <c r="A14" s="2"/>
      <c r="B14" s="3" t="s">
        <v>58</v>
      </c>
      <c r="C14" s="52"/>
      <c r="D14" s="105">
        <v>31.33846905</v>
      </c>
      <c r="E14" s="105">
        <v>32.516621429949502</v>
      </c>
      <c r="F14" s="54">
        <v>3.7594445921074818E-2</v>
      </c>
      <c r="G14" s="2"/>
      <c r="H14" s="105">
        <v>30.01293686</v>
      </c>
      <c r="I14" s="105">
        <v>33.564449740030952</v>
      </c>
      <c r="J14" s="54">
        <v>0.11833273420050609</v>
      </c>
      <c r="K14" s="2"/>
      <c r="L14" s="105">
        <v>30.07701398</v>
      </c>
      <c r="M14" s="105">
        <v>32.928191320027501</v>
      </c>
      <c r="N14" s="54">
        <v>9.4795891039031299E-2</v>
      </c>
      <c r="O14" s="2"/>
      <c r="P14" s="53">
        <v>33.512168079999995</v>
      </c>
      <c r="Q14" s="53"/>
      <c r="R14" s="54">
        <v>-1</v>
      </c>
      <c r="S14" s="2"/>
      <c r="T14" s="206">
        <v>91.428419890000001</v>
      </c>
      <c r="U14" s="105">
        <v>99.009262490007913</v>
      </c>
      <c r="V14" s="54">
        <v>8.2915603366312457E-2</v>
      </c>
      <c r="W14" s="2"/>
      <c r="X14" s="189"/>
      <c r="Y14" s="267"/>
      <c r="Z14" s="267"/>
      <c r="AA14" s="267"/>
      <c r="AB14" s="267"/>
      <c r="AC14" s="137"/>
    </row>
    <row r="15" spans="1:29" ht="17.45" customHeight="1">
      <c r="A15" s="2"/>
      <c r="B15" s="3" t="s">
        <v>207</v>
      </c>
      <c r="C15" s="52"/>
      <c r="D15" s="105">
        <v>12.344738610058227</v>
      </c>
      <c r="E15" s="105">
        <v>11.3724442199847</v>
      </c>
      <c r="F15" s="54">
        <v>-7.8761845089317842E-2</v>
      </c>
      <c r="G15" s="2"/>
      <c r="H15" s="105">
        <v>12.481190260027262</v>
      </c>
      <c r="I15" s="105">
        <v>11.229458860025417</v>
      </c>
      <c r="J15" s="54">
        <v>-0.10028942544131288</v>
      </c>
      <c r="K15" s="2"/>
      <c r="L15" s="105">
        <v>12.240107000049299</v>
      </c>
      <c r="M15" s="105">
        <v>21.468350119989854</v>
      </c>
      <c r="N15" s="54">
        <v>0.75393484059439886</v>
      </c>
      <c r="O15" s="2"/>
      <c r="P15" s="53">
        <v>15.643982314147564</v>
      </c>
      <c r="Q15" s="53"/>
      <c r="R15" s="54">
        <v>-1</v>
      </c>
      <c r="S15" s="2"/>
      <c r="T15" s="206">
        <v>37.066035870134797</v>
      </c>
      <c r="U15" s="105">
        <v>44.070253200000003</v>
      </c>
      <c r="V15" s="54">
        <v>0.18896591354967934</v>
      </c>
      <c r="W15" s="2"/>
      <c r="X15" s="189"/>
      <c r="Y15" s="267"/>
      <c r="Z15" s="267"/>
      <c r="AA15" s="267"/>
      <c r="AB15" s="267"/>
      <c r="AC15" s="137"/>
    </row>
    <row r="16" spans="1:29" ht="5.0999999999999996" customHeight="1">
      <c r="A16" s="2"/>
      <c r="B16" s="3"/>
      <c r="C16" s="52"/>
      <c r="D16" s="53"/>
      <c r="E16" s="53"/>
      <c r="F16" s="54"/>
      <c r="G16" s="2"/>
      <c r="H16" s="53"/>
      <c r="I16" s="53"/>
      <c r="J16" s="54"/>
      <c r="K16" s="2"/>
      <c r="L16" s="53"/>
      <c r="M16" s="53"/>
      <c r="N16" s="54"/>
      <c r="O16" s="2"/>
      <c r="P16" s="53"/>
      <c r="Q16" s="53"/>
      <c r="R16" s="54"/>
      <c r="S16" s="2"/>
      <c r="T16" s="53"/>
      <c r="U16" s="53"/>
      <c r="V16" s="54"/>
      <c r="W16" s="2"/>
      <c r="X16" s="189"/>
      <c r="Y16" s="267"/>
      <c r="Z16" s="267"/>
      <c r="AA16" s="267"/>
      <c r="AB16" s="267"/>
      <c r="AC16" s="137"/>
    </row>
    <row r="17" spans="1:29" ht="17.45" customHeight="1">
      <c r="A17" s="2"/>
      <c r="B17" s="55" t="s">
        <v>19</v>
      </c>
      <c r="C17" s="56"/>
      <c r="D17" s="57">
        <v>568.92858934005824</v>
      </c>
      <c r="E17" s="158">
        <f>566.431317279682</f>
        <v>566.43131727968205</v>
      </c>
      <c r="F17" s="58">
        <v>-4.3894297231104155E-3</v>
      </c>
      <c r="G17" s="2"/>
      <c r="H17" s="57">
        <v>531.75449974002731</v>
      </c>
      <c r="I17" s="57">
        <v>557.86612101160131</v>
      </c>
      <c r="J17" s="159">
        <v>4.9104655032237363E-2</v>
      </c>
      <c r="K17" s="2"/>
      <c r="L17" s="57">
        <v>507.17746136004928</v>
      </c>
      <c r="M17" s="158">
        <v>538.42029351872509</v>
      </c>
      <c r="N17" s="159">
        <v>6.1601381250055744E-2</v>
      </c>
      <c r="O17" s="2"/>
      <c r="P17" s="57">
        <v>585.41178222414771</v>
      </c>
      <c r="Q17" s="57"/>
      <c r="R17" s="58">
        <v>-1</v>
      </c>
      <c r="S17" s="2"/>
      <c r="T17" s="280">
        <v>1607.8605504401301</v>
      </c>
      <c r="U17" s="280">
        <v>1662.718209350008</v>
      </c>
      <c r="V17" s="159">
        <v>3.4118418350933113E-2</v>
      </c>
      <c r="W17" s="2"/>
      <c r="X17" s="189"/>
      <c r="Y17" s="267"/>
      <c r="Z17" s="267"/>
      <c r="AA17" s="267"/>
      <c r="AB17" s="267"/>
      <c r="AC17" s="137"/>
    </row>
    <row r="18" spans="1:29" ht="5.0999999999999996" customHeight="1">
      <c r="A18" s="2"/>
      <c r="B18" s="3"/>
      <c r="C18" s="52"/>
      <c r="D18" s="53"/>
      <c r="E18" s="53"/>
      <c r="F18" s="54"/>
      <c r="G18" s="2"/>
      <c r="H18" s="53"/>
      <c r="I18" s="53"/>
      <c r="J18" s="54"/>
      <c r="K18" s="2"/>
      <c r="L18" s="53"/>
      <c r="M18" s="53"/>
      <c r="N18" s="54"/>
      <c r="O18" s="2"/>
      <c r="P18" s="53"/>
      <c r="Q18" s="53"/>
      <c r="R18" s="54"/>
      <c r="S18" s="2"/>
      <c r="T18" s="53"/>
      <c r="U18" s="53"/>
      <c r="V18" s="54"/>
      <c r="W18" s="2"/>
      <c r="X18" s="189"/>
      <c r="Y18" s="267"/>
      <c r="Z18" s="267"/>
      <c r="AA18" s="267"/>
      <c r="AB18" s="267"/>
      <c r="AC18" s="137"/>
    </row>
    <row r="19" spans="1:29" ht="17.45" customHeight="1">
      <c r="A19" s="2"/>
      <c r="B19" s="3" t="s">
        <v>66</v>
      </c>
      <c r="C19" s="52"/>
      <c r="D19" s="105">
        <v>472.39823600564296</v>
      </c>
      <c r="E19" s="105">
        <v>481.750916232728</v>
      </c>
      <c r="F19" s="54">
        <v>1.9798296255647586E-2</v>
      </c>
      <c r="G19" s="2"/>
      <c r="H19" s="105">
        <v>448.88034200791742</v>
      </c>
      <c r="I19" s="105">
        <v>479.90692409906205</v>
      </c>
      <c r="J19" s="54">
        <v>6.9119939519644596E-2</v>
      </c>
      <c r="K19" s="2"/>
      <c r="L19" s="105">
        <v>467.95005270000797</v>
      </c>
      <c r="M19" s="105">
        <v>565.16565353820965</v>
      </c>
      <c r="N19" s="54">
        <v>0.20774781470219081</v>
      </c>
      <c r="O19" s="2"/>
      <c r="P19" s="53">
        <v>525.30750015365561</v>
      </c>
      <c r="Q19" s="53"/>
      <c r="R19" s="54">
        <v>-1</v>
      </c>
      <c r="S19" s="2"/>
      <c r="T19" s="274">
        <v>1389.2286307135701</v>
      </c>
      <c r="U19" s="274">
        <v>1526.8234938699991</v>
      </c>
      <c r="V19" s="54">
        <v>9.9044073894269044E-2</v>
      </c>
      <c r="W19" s="2"/>
      <c r="X19" s="189"/>
      <c r="Y19" s="267"/>
      <c r="Z19" s="267"/>
      <c r="AA19" s="267"/>
      <c r="AB19" s="267"/>
      <c r="AC19" s="137"/>
    </row>
    <row r="20" spans="1:29" ht="5.0999999999999996" customHeight="1">
      <c r="A20" s="2"/>
      <c r="B20" s="3"/>
      <c r="C20" s="52"/>
      <c r="D20" s="53"/>
      <c r="E20" s="53"/>
      <c r="F20" s="54"/>
      <c r="G20" s="2"/>
      <c r="H20" s="53"/>
      <c r="I20" s="53"/>
      <c r="J20" s="54"/>
      <c r="K20" s="2"/>
      <c r="L20" s="53"/>
      <c r="M20" s="53"/>
      <c r="N20" s="54"/>
      <c r="O20" s="2"/>
      <c r="P20" s="53"/>
      <c r="Q20" s="53"/>
      <c r="R20" s="54"/>
      <c r="S20" s="2"/>
      <c r="T20" s="53"/>
      <c r="U20" s="105"/>
      <c r="V20" s="54"/>
      <c r="W20" s="2"/>
      <c r="X20" s="189"/>
      <c r="Y20" s="267"/>
      <c r="Z20" s="267"/>
      <c r="AA20" s="267"/>
      <c r="AB20" s="267"/>
      <c r="AC20" s="137"/>
    </row>
    <row r="21" spans="1:29" ht="17.45" customHeight="1">
      <c r="A21" s="2"/>
      <c r="B21" s="55" t="s">
        <v>37</v>
      </c>
      <c r="C21" s="56"/>
      <c r="D21" s="57">
        <v>96.530353334415253</v>
      </c>
      <c r="E21" s="158">
        <f>84.6804010469537</f>
        <v>84.680401046953705</v>
      </c>
      <c r="F21" s="58">
        <v>-0.12275882018590697</v>
      </c>
      <c r="G21" s="2"/>
      <c r="H21" s="57">
        <v>82.874157732109907</v>
      </c>
      <c r="I21" s="57">
        <v>77.959196912531567</v>
      </c>
      <c r="J21" s="159">
        <v>-5.9306313983496686E-2</v>
      </c>
      <c r="K21" s="2"/>
      <c r="L21" s="57">
        <v>39.227408660041</v>
      </c>
      <c r="M21" s="158">
        <v>-26.745360019484615</v>
      </c>
      <c r="N21" s="159" t="s">
        <v>30</v>
      </c>
      <c r="O21" s="2"/>
      <c r="P21" s="57">
        <v>60.10428207049209</v>
      </c>
      <c r="Q21" s="57"/>
      <c r="R21" s="58">
        <v>-1</v>
      </c>
      <c r="S21" s="2"/>
      <c r="T21" s="251">
        <v>218.631919726566</v>
      </c>
      <c r="U21" s="94">
        <v>135.89471548000054</v>
      </c>
      <c r="V21" s="159">
        <v>-0.37843149504446327</v>
      </c>
      <c r="W21" s="2"/>
      <c r="X21" s="189"/>
      <c r="Y21" s="267"/>
      <c r="Z21" s="267"/>
      <c r="AA21" s="267"/>
      <c r="AB21" s="267"/>
      <c r="AC21" s="137"/>
    </row>
    <row r="22" spans="1:29" ht="5.0999999999999996" customHeight="1">
      <c r="A22" s="2"/>
      <c r="B22" s="3"/>
      <c r="C22" s="52"/>
      <c r="D22" s="53"/>
      <c r="E22" s="53"/>
      <c r="F22" s="54"/>
      <c r="G22" s="2"/>
      <c r="H22" s="53"/>
      <c r="I22" s="53"/>
      <c r="J22" s="54"/>
      <c r="K22" s="2"/>
      <c r="L22" s="53"/>
      <c r="M22" s="53"/>
      <c r="N22" s="54"/>
      <c r="O22" s="2"/>
      <c r="P22" s="53"/>
      <c r="Q22" s="53"/>
      <c r="R22" s="54"/>
      <c r="S22" s="2"/>
      <c r="T22" s="53"/>
      <c r="U22" s="53"/>
      <c r="V22" s="54"/>
      <c r="W22" s="2"/>
      <c r="X22" s="189"/>
      <c r="Y22" s="267"/>
      <c r="Z22" s="267"/>
      <c r="AA22" s="267"/>
      <c r="AB22" s="267"/>
      <c r="AC22" s="137"/>
    </row>
    <row r="23" spans="1:29" ht="17.45" customHeight="1">
      <c r="A23" s="2"/>
      <c r="B23" s="55" t="s">
        <v>38</v>
      </c>
      <c r="C23" s="56"/>
      <c r="D23" s="57">
        <v>96.530353334415253</v>
      </c>
      <c r="E23" s="158">
        <f>84.6804010469537</f>
        <v>84.680401046953705</v>
      </c>
      <c r="F23" s="58">
        <v>-0.12275882018590697</v>
      </c>
      <c r="G23" s="2"/>
      <c r="H23" s="57">
        <v>82.874157732109907</v>
      </c>
      <c r="I23" s="57">
        <v>77.959196912531596</v>
      </c>
      <c r="J23" s="159">
        <v>-5.9306313983496346E-2</v>
      </c>
      <c r="K23" s="2"/>
      <c r="L23" s="57">
        <v>39.227408660041</v>
      </c>
      <c r="M23" s="158">
        <v>48.254639980515208</v>
      </c>
      <c r="N23" s="159">
        <v>0.23012560933370541</v>
      </c>
      <c r="O23" s="2"/>
      <c r="P23" s="57">
        <v>60.10428207049209</v>
      </c>
      <c r="Q23" s="57"/>
      <c r="R23" s="58">
        <v>-1</v>
      </c>
      <c r="S23" s="2"/>
      <c r="T23" s="251">
        <v>218.631919726566</v>
      </c>
      <c r="U23" s="94">
        <v>210.8947154800006</v>
      </c>
      <c r="V23" s="159">
        <v>-3.5389179476821145E-2</v>
      </c>
      <c r="W23" s="2"/>
      <c r="X23" s="189"/>
      <c r="Y23" s="267"/>
      <c r="Z23" s="267"/>
      <c r="AA23" s="267"/>
      <c r="AB23" s="267"/>
      <c r="AC23" s="137"/>
    </row>
    <row r="24" spans="1:29" ht="5.0999999999999996" customHeight="1">
      <c r="A24" s="2"/>
      <c r="B24" s="3"/>
      <c r="C24" s="52"/>
      <c r="D24" s="53"/>
      <c r="E24" s="53"/>
      <c r="F24" s="54"/>
      <c r="G24" s="2"/>
      <c r="H24" s="53"/>
      <c r="I24" s="53"/>
      <c r="J24" s="54"/>
      <c r="K24" s="2"/>
      <c r="L24" s="53"/>
      <c r="M24" s="53"/>
      <c r="N24" s="54"/>
      <c r="O24" s="2"/>
      <c r="P24" s="53"/>
      <c r="Q24" s="53"/>
      <c r="R24" s="54"/>
      <c r="S24" s="2"/>
      <c r="T24" s="53"/>
      <c r="U24" s="105"/>
      <c r="V24" s="54"/>
      <c r="W24" s="2"/>
      <c r="X24" s="189"/>
      <c r="Y24" s="267"/>
      <c r="Z24" s="267"/>
      <c r="AA24" s="267"/>
      <c r="AB24" s="267"/>
      <c r="AC24" s="137"/>
    </row>
    <row r="25" spans="1:29" ht="17.45" customHeight="1">
      <c r="A25" s="2"/>
      <c r="B25" s="3" t="s">
        <v>25</v>
      </c>
      <c r="C25" s="52"/>
      <c r="D25" s="105">
        <v>21.58197745</v>
      </c>
      <c r="E25" s="105">
        <v>21.15834461</v>
      </c>
      <c r="F25" s="54">
        <v>-1.9629009481705293E-2</v>
      </c>
      <c r="G25" s="2"/>
      <c r="H25" s="105">
        <v>20.231395750000001</v>
      </c>
      <c r="I25" s="105">
        <v>21.256686320000004</v>
      </c>
      <c r="J25" s="54">
        <v>5.067819258095442E-2</v>
      </c>
      <c r="K25" s="2"/>
      <c r="L25" s="105">
        <v>20.48199305</v>
      </c>
      <c r="M25" s="105">
        <v>22.437482750000001</v>
      </c>
      <c r="N25" s="54">
        <v>9.5473604313131094E-2</v>
      </c>
      <c r="O25" s="2"/>
      <c r="P25" s="53">
        <v>18.668495789999998</v>
      </c>
      <c r="Q25" s="53"/>
      <c r="R25" s="54">
        <v>-1</v>
      </c>
      <c r="S25" s="2"/>
      <c r="T25" s="206">
        <v>62.295366250000001</v>
      </c>
      <c r="U25" s="105">
        <v>64.852513680000001</v>
      </c>
      <c r="V25" s="54">
        <v>4.1048758261373906E-2</v>
      </c>
      <c r="W25" s="12"/>
      <c r="X25" s="189"/>
      <c r="Y25" s="267"/>
      <c r="Z25" s="267"/>
      <c r="AA25" s="267"/>
      <c r="AB25" s="267"/>
      <c r="AC25" s="137"/>
    </row>
    <row r="26" spans="1:29" ht="5.0999999999999996" customHeight="1">
      <c r="A26" s="2"/>
      <c r="B26" s="3"/>
      <c r="C26" s="52"/>
      <c r="D26" s="53"/>
      <c r="E26" s="53"/>
      <c r="F26" s="54"/>
      <c r="G26" s="2"/>
      <c r="H26" s="53"/>
      <c r="I26" s="53"/>
      <c r="J26" s="54"/>
      <c r="K26" s="2"/>
      <c r="L26" s="53"/>
      <c r="M26" s="53"/>
      <c r="N26" s="54"/>
      <c r="O26" s="2"/>
      <c r="P26" s="53"/>
      <c r="Q26" s="53"/>
      <c r="R26" s="54"/>
      <c r="S26" s="2"/>
      <c r="T26" s="53"/>
      <c r="U26" s="105"/>
      <c r="V26" s="54"/>
      <c r="W26" s="2"/>
      <c r="X26" s="189"/>
      <c r="Y26" s="267"/>
      <c r="Z26" s="267"/>
      <c r="AA26" s="267"/>
      <c r="AB26" s="267"/>
      <c r="AC26" s="137"/>
    </row>
    <row r="27" spans="1:29" ht="17.45" customHeight="1">
      <c r="A27" s="2"/>
      <c r="B27" s="55" t="s">
        <v>39</v>
      </c>
      <c r="C27" s="56"/>
      <c r="D27" s="57">
        <v>74.948375884415256</v>
      </c>
      <c r="E27" s="158">
        <f>63.5220564369537</f>
        <v>63.522056436953697</v>
      </c>
      <c r="F27" s="58">
        <v>-0.15245586462184482</v>
      </c>
      <c r="G27" s="2"/>
      <c r="H27" s="57">
        <v>62.642761982109903</v>
      </c>
      <c r="I27" s="57">
        <v>56.702510592531596</v>
      </c>
      <c r="J27" s="159">
        <v>-9.4827418230294169E-2</v>
      </c>
      <c r="K27" s="2"/>
      <c r="L27" s="57">
        <v>18.745415610041</v>
      </c>
      <c r="M27" s="158">
        <v>-49.182842769484836</v>
      </c>
      <c r="N27" s="159" t="s">
        <v>30</v>
      </c>
      <c r="O27" s="2"/>
      <c r="P27" s="57">
        <v>41.435786280492088</v>
      </c>
      <c r="Q27" s="57"/>
      <c r="R27" s="58">
        <v>-1</v>
      </c>
      <c r="S27" s="2"/>
      <c r="T27" s="251">
        <v>156.336553476566</v>
      </c>
      <c r="U27" s="94">
        <v>71.042201799998949</v>
      </c>
      <c r="V27" s="159">
        <v>-0.54558163001432813</v>
      </c>
      <c r="W27" s="2"/>
      <c r="X27" s="189"/>
      <c r="Y27" s="267"/>
      <c r="Z27" s="267"/>
      <c r="AA27" s="267"/>
      <c r="AB27" s="267"/>
      <c r="AC27" s="137"/>
    </row>
    <row r="28" spans="1:29" ht="5.0999999999999996" customHeight="1">
      <c r="A28" s="2"/>
      <c r="B28" s="3"/>
      <c r="C28" s="52"/>
      <c r="D28" s="32"/>
      <c r="E28" s="138"/>
      <c r="F28" s="54"/>
      <c r="G28" s="2"/>
      <c r="H28" s="32"/>
      <c r="I28" s="32"/>
      <c r="J28" s="54"/>
      <c r="K28" s="2"/>
      <c r="L28" s="32"/>
      <c r="M28" s="138"/>
      <c r="N28" s="54"/>
      <c r="O28" s="2"/>
      <c r="P28" s="32"/>
      <c r="Q28" s="32"/>
      <c r="R28" s="54"/>
      <c r="S28" s="2"/>
      <c r="T28" s="138"/>
      <c r="U28" s="165"/>
      <c r="V28" s="54"/>
      <c r="W28" s="2"/>
      <c r="X28" s="189"/>
      <c r="Y28" s="267"/>
      <c r="Z28" s="267"/>
      <c r="AA28" s="267"/>
      <c r="AB28" s="267"/>
      <c r="AC28" s="137"/>
    </row>
    <row r="29" spans="1:29" ht="17.45" customHeight="1">
      <c r="A29" s="2"/>
      <c r="B29" s="55" t="s">
        <v>90</v>
      </c>
      <c r="C29" s="56"/>
      <c r="D29" s="57">
        <v>75.077924524415252</v>
      </c>
      <c r="E29" s="158">
        <f>63.6520826169531</f>
        <v>63.652082616953102</v>
      </c>
      <c r="F29" s="58">
        <v>-0.15218643802209103</v>
      </c>
      <c r="G29" s="2"/>
      <c r="H29" s="57">
        <v>62.772310622109906</v>
      </c>
      <c r="I29" s="158">
        <v>56.832059232531527</v>
      </c>
      <c r="J29" s="159">
        <v>-9.4631714695652444E-2</v>
      </c>
      <c r="K29" s="2"/>
      <c r="L29" s="57">
        <v>18.874964250041</v>
      </c>
      <c r="M29" s="158">
        <v>25.946705870515181</v>
      </c>
      <c r="N29" s="159">
        <v>0.37466251733212264</v>
      </c>
      <c r="O29" s="2"/>
      <c r="P29" s="33">
        <v>41.565334920492091</v>
      </c>
      <c r="Q29" s="33"/>
      <c r="R29" s="58">
        <v>-1</v>
      </c>
      <c r="S29" s="2"/>
      <c r="T29" s="251">
        <v>156.72519939656601</v>
      </c>
      <c r="U29" s="94">
        <v>146.43084771999889</v>
      </c>
      <c r="V29" s="159">
        <v>-6.5684087282728801E-2</v>
      </c>
      <c r="W29" s="2"/>
      <c r="X29" s="189"/>
      <c r="Y29" s="267"/>
      <c r="Z29" s="267"/>
      <c r="AA29" s="267"/>
      <c r="AB29" s="267"/>
      <c r="AC29" s="137"/>
    </row>
    <row r="30" spans="1:29" ht="18.600000000000001" customHeight="1">
      <c r="A30" s="2"/>
      <c r="B30" s="3"/>
      <c r="C30" s="52"/>
      <c r="D30" s="28"/>
      <c r="E30" s="28"/>
      <c r="F30" s="28"/>
      <c r="G30" s="2"/>
      <c r="H30" s="28"/>
      <c r="I30" s="28"/>
      <c r="J30" s="28"/>
      <c r="K30" s="28"/>
      <c r="L30" s="28"/>
      <c r="M30" s="28"/>
      <c r="N30" s="28"/>
      <c r="O30" s="2"/>
      <c r="P30" s="28"/>
      <c r="Q30" s="28"/>
      <c r="R30" s="28"/>
      <c r="S30" s="2"/>
      <c r="T30" s="28"/>
      <c r="U30" s="28"/>
      <c r="V30" s="28"/>
      <c r="W30" s="2"/>
      <c r="X30" s="267"/>
      <c r="Y30" s="267"/>
      <c r="Z30" s="267"/>
      <c r="AA30" s="267"/>
      <c r="AB30" s="267"/>
      <c r="AC30" s="137"/>
    </row>
    <row r="31" spans="1:29" ht="18.600000000000001" customHeight="1">
      <c r="A31" s="2"/>
      <c r="B31" s="12"/>
      <c r="C31" s="13"/>
      <c r="D31" s="32"/>
      <c r="E31" s="32"/>
      <c r="F31" s="32"/>
      <c r="G31" s="2"/>
      <c r="H31" s="32"/>
      <c r="I31" s="138"/>
      <c r="J31" s="138"/>
      <c r="K31" s="138"/>
      <c r="L31" s="32"/>
      <c r="M31" s="32"/>
      <c r="N31" s="32"/>
      <c r="O31" s="2"/>
      <c r="P31" s="32"/>
      <c r="Q31" s="32"/>
      <c r="R31" s="32"/>
      <c r="S31" s="2"/>
      <c r="T31" s="32"/>
      <c r="U31" s="32"/>
      <c r="V31" s="138"/>
      <c r="W31" s="2"/>
      <c r="X31" s="267"/>
      <c r="Y31" s="267"/>
      <c r="Z31" s="267"/>
      <c r="AA31" s="267"/>
      <c r="AB31" s="267"/>
      <c r="AC31" s="137"/>
    </row>
    <row r="32" spans="1:29" ht="17.45" customHeight="1">
      <c r="B32" s="26" t="s">
        <v>59</v>
      </c>
      <c r="C32" s="49"/>
      <c r="D32" s="59"/>
      <c r="E32" s="59"/>
      <c r="F32" s="59"/>
      <c r="H32" s="59"/>
      <c r="I32" s="59"/>
      <c r="J32" s="59"/>
      <c r="L32" s="59"/>
      <c r="M32" s="59"/>
      <c r="N32" s="59"/>
      <c r="P32" s="59"/>
      <c r="Q32" s="59"/>
      <c r="R32" s="59"/>
      <c r="T32" s="59"/>
      <c r="U32" s="59"/>
      <c r="V32" s="59"/>
      <c r="X32" s="267"/>
      <c r="Y32" s="267"/>
      <c r="Z32" s="267"/>
      <c r="AA32" s="267"/>
      <c r="AB32" s="267"/>
      <c r="AC32" s="137"/>
    </row>
    <row r="33" spans="1:29" ht="5.0999999999999996" customHeight="1">
      <c r="A33" s="2"/>
      <c r="B33" s="5"/>
      <c r="C33" s="38"/>
      <c r="D33" s="28"/>
      <c r="E33" s="28"/>
      <c r="F33" s="51"/>
      <c r="G33" s="2"/>
      <c r="H33" s="28"/>
      <c r="I33" s="28"/>
      <c r="J33" s="51"/>
      <c r="K33" s="2"/>
      <c r="L33" s="28"/>
      <c r="M33" s="28"/>
      <c r="N33" s="51"/>
      <c r="O33" s="2"/>
      <c r="P33" s="28"/>
      <c r="Q33" s="28"/>
      <c r="R33" s="51"/>
      <c r="S33" s="2"/>
      <c r="T33" s="28"/>
      <c r="U33" s="28"/>
      <c r="V33" s="51"/>
      <c r="W33" s="2"/>
      <c r="X33" s="267"/>
      <c r="Y33" s="267"/>
      <c r="Z33" s="267"/>
      <c r="AA33" s="267"/>
      <c r="AB33" s="267"/>
      <c r="AC33" s="137"/>
    </row>
    <row r="34" spans="1:29" ht="17.45" customHeight="1">
      <c r="A34" s="2"/>
      <c r="B34" s="3" t="s">
        <v>60</v>
      </c>
      <c r="C34" s="52"/>
      <c r="D34" s="32">
        <v>65.212068630287106</v>
      </c>
      <c r="E34" s="32">
        <v>71.925327184515893</v>
      </c>
      <c r="F34" s="11">
        <v>0.10294503295530913</v>
      </c>
      <c r="G34" s="2"/>
      <c r="H34" s="32">
        <v>65.326455880123703</v>
      </c>
      <c r="I34" s="32">
        <v>70.702986019966417</v>
      </c>
      <c r="J34" s="154">
        <v>8.2302492419133108E-2</v>
      </c>
      <c r="K34" s="2"/>
      <c r="L34" s="32">
        <v>67.341824493156196</v>
      </c>
      <c r="M34" s="138">
        <v>69.013544084409503</v>
      </c>
      <c r="N34" s="154">
        <v>2.4824388169393901E-2</v>
      </c>
      <c r="O34" s="2"/>
      <c r="P34" s="32">
        <v>75.117151796940107</v>
      </c>
      <c r="Q34" s="32"/>
      <c r="R34" s="11">
        <v>-1</v>
      </c>
      <c r="S34" s="2"/>
      <c r="T34" s="274">
        <v>197.88034900356701</v>
      </c>
      <c r="U34" s="274">
        <v>211.6418572888918</v>
      </c>
      <c r="V34" s="154">
        <v>6.9544592753253781E-2</v>
      </c>
      <c r="W34" s="2"/>
      <c r="X34" s="189"/>
      <c r="Y34" s="267"/>
      <c r="Z34" s="267"/>
      <c r="AA34" s="267"/>
      <c r="AB34" s="267"/>
      <c r="AC34" s="137"/>
    </row>
    <row r="35" spans="1:29" ht="17.45" customHeight="1">
      <c r="A35" s="2"/>
      <c r="B35" s="3" t="s">
        <v>61</v>
      </c>
      <c r="C35" s="52"/>
      <c r="D35" s="32">
        <v>73.511612739308404</v>
      </c>
      <c r="E35" s="32">
        <v>87.426927491512302</v>
      </c>
      <c r="F35" s="11">
        <v>0.18929410243727449</v>
      </c>
      <c r="G35" s="2"/>
      <c r="H35" s="32">
        <v>70.837578365910204</v>
      </c>
      <c r="I35" s="32">
        <v>85.50882644777343</v>
      </c>
      <c r="J35" s="154">
        <v>0.20711109019112942</v>
      </c>
      <c r="K35" s="2"/>
      <c r="L35" s="32">
        <v>82.020939135784303</v>
      </c>
      <c r="M35" s="138">
        <v>75.987447563696421</v>
      </c>
      <c r="N35" s="154">
        <v>-7.3560381478923784E-2</v>
      </c>
      <c r="O35" s="2"/>
      <c r="P35" s="32">
        <v>91.167040730100894</v>
      </c>
      <c r="Q35" s="32"/>
      <c r="R35" s="11">
        <v>-1</v>
      </c>
      <c r="S35" s="2"/>
      <c r="T35" s="249">
        <v>226.37013024100301</v>
      </c>
      <c r="U35" s="138">
        <v>248.92320150298221</v>
      </c>
      <c r="V35" s="154">
        <v>9.9629183576332547E-2</v>
      </c>
      <c r="W35" s="2"/>
      <c r="X35" s="189"/>
      <c r="Y35" s="267"/>
      <c r="Z35" s="267"/>
      <c r="AA35" s="267"/>
      <c r="AB35" s="267"/>
      <c r="AC35" s="137"/>
    </row>
    <row r="36" spans="1:29" ht="17.45" customHeight="1">
      <c r="A36" s="2"/>
      <c r="B36" s="3" t="s">
        <v>207</v>
      </c>
      <c r="C36" s="52"/>
      <c r="D36" s="32">
        <v>5.1523504042409956</v>
      </c>
      <c r="E36" s="32">
        <v>6.5693370296199403</v>
      </c>
      <c r="F36" s="11">
        <v>0.27501751903608818</v>
      </c>
      <c r="G36" s="2"/>
      <c r="H36" s="32">
        <v>5.4923379997754989</v>
      </c>
      <c r="I36" s="32">
        <v>7.1110236332675365</v>
      </c>
      <c r="J36" s="154">
        <v>0.29471704646695124</v>
      </c>
      <c r="K36" s="2"/>
      <c r="L36" s="32">
        <v>5.8893918447276103</v>
      </c>
      <c r="M36" s="138">
        <v>6.5552931825466203</v>
      </c>
      <c r="N36" s="154">
        <v>0.11306792880747918</v>
      </c>
      <c r="O36" s="2"/>
      <c r="P36" s="32">
        <v>7.0477887032486963</v>
      </c>
      <c r="Q36" s="32"/>
      <c r="R36" s="11">
        <v>-1</v>
      </c>
      <c r="S36" s="2"/>
      <c r="T36" s="249">
        <v>16.5340802487441</v>
      </c>
      <c r="U36" s="138">
        <v>20.235653845434097</v>
      </c>
      <c r="V36" s="154">
        <v>0.22387538593029158</v>
      </c>
      <c r="W36" s="12"/>
      <c r="X36" s="189"/>
      <c r="Y36" s="267"/>
      <c r="Z36" s="267"/>
      <c r="AA36" s="267"/>
      <c r="AB36" s="267"/>
      <c r="AC36" s="137"/>
    </row>
    <row r="37" spans="1:29" ht="5.0999999999999996" customHeight="1">
      <c r="A37" s="2"/>
      <c r="B37" s="3"/>
      <c r="C37" s="52"/>
      <c r="D37" s="32"/>
      <c r="E37" s="32"/>
      <c r="F37" s="11"/>
      <c r="G37" s="2"/>
      <c r="H37" s="32"/>
      <c r="I37" s="32"/>
      <c r="J37" s="154"/>
      <c r="K37" s="2"/>
      <c r="L37" s="32"/>
      <c r="M37" s="138"/>
      <c r="N37" s="154"/>
      <c r="O37" s="2"/>
      <c r="P37" s="32"/>
      <c r="Q37" s="32"/>
      <c r="R37" s="11"/>
      <c r="S37" s="2"/>
      <c r="T37" s="138"/>
      <c r="U37" s="138"/>
      <c r="V37" s="154"/>
      <c r="W37" s="2"/>
      <c r="X37" s="189"/>
      <c r="Y37" s="267"/>
      <c r="Z37" s="267"/>
      <c r="AA37" s="267"/>
      <c r="AB37" s="267"/>
      <c r="AC37" s="137"/>
    </row>
    <row r="38" spans="1:29" ht="17.45" customHeight="1">
      <c r="A38" s="2"/>
      <c r="B38" s="55" t="s">
        <v>19</v>
      </c>
      <c r="C38" s="56"/>
      <c r="D38" s="33">
        <v>143.87603177383659</v>
      </c>
      <c r="E38" s="33">
        <v>165.92159170564813</v>
      </c>
      <c r="F38" s="15">
        <v>0.15322607706101926</v>
      </c>
      <c r="G38" s="2"/>
      <c r="H38" s="33">
        <v>141.65637224580962</v>
      </c>
      <c r="I38" s="33">
        <v>163.3228361010074</v>
      </c>
      <c r="J38" s="15">
        <v>0.1529508592638599</v>
      </c>
      <c r="K38" s="2"/>
      <c r="L38" s="33">
        <v>155.25215547366901</v>
      </c>
      <c r="M38" s="139">
        <v>151.55628483065254</v>
      </c>
      <c r="N38" s="15">
        <v>-2.3805599553452173E-2</v>
      </c>
      <c r="O38" s="2"/>
      <c r="P38" s="33">
        <v>173.3319812302891</v>
      </c>
      <c r="Q38" s="33"/>
      <c r="R38" s="15">
        <v>-1</v>
      </c>
      <c r="S38" s="2"/>
      <c r="T38" s="250">
        <v>440.78455949331499</v>
      </c>
      <c r="U38" s="139">
        <v>480.8007126373081</v>
      </c>
      <c r="V38" s="15">
        <v>9.0783926710118798E-2</v>
      </c>
      <c r="W38" s="2"/>
      <c r="X38" s="189"/>
      <c r="Y38" s="267"/>
      <c r="Z38" s="267"/>
      <c r="AA38" s="267"/>
      <c r="AB38" s="267"/>
      <c r="AC38" s="137"/>
    </row>
    <row r="39" spans="1:29" ht="5.0999999999999996" customHeight="1">
      <c r="A39" s="2"/>
      <c r="B39" s="3"/>
      <c r="C39" s="52"/>
      <c r="D39" s="32"/>
      <c r="E39" s="32"/>
      <c r="F39" s="11"/>
      <c r="G39" s="2"/>
      <c r="H39" s="32"/>
      <c r="I39" s="32"/>
      <c r="J39" s="154"/>
      <c r="K39" s="2"/>
      <c r="L39" s="32"/>
      <c r="M39" s="138"/>
      <c r="N39" s="154"/>
      <c r="O39" s="2"/>
      <c r="P39" s="32"/>
      <c r="Q39" s="32"/>
      <c r="R39" s="11"/>
      <c r="S39" s="2"/>
      <c r="T39" s="138"/>
      <c r="U39" s="138"/>
      <c r="V39" s="154"/>
      <c r="W39" s="2"/>
      <c r="X39" s="267"/>
      <c r="Y39" s="267"/>
      <c r="Z39" s="267"/>
      <c r="AA39" s="267"/>
      <c r="AB39" s="267"/>
      <c r="AC39" s="137"/>
    </row>
    <row r="40" spans="1:29" ht="17.45" customHeight="1">
      <c r="A40" s="2"/>
      <c r="B40" s="3" t="s">
        <v>66</v>
      </c>
      <c r="C40" s="52"/>
      <c r="D40" s="32">
        <v>127.40409667175122</v>
      </c>
      <c r="E40" s="32">
        <v>150.784472837099</v>
      </c>
      <c r="F40" s="11">
        <v>0.18351353509130777</v>
      </c>
      <c r="G40" s="2"/>
      <c r="H40" s="32">
        <v>128.8462147664147</v>
      </c>
      <c r="I40" s="32">
        <v>146.72110108510665</v>
      </c>
      <c r="J40" s="154">
        <v>0.13873039538722445</v>
      </c>
      <c r="K40" s="2"/>
      <c r="L40" s="32">
        <v>144.559703519621</v>
      </c>
      <c r="M40" s="138">
        <v>134.66697264136602</v>
      </c>
      <c r="N40" s="154">
        <v>-6.8433530488752323E-2</v>
      </c>
      <c r="O40" s="2"/>
      <c r="P40" s="32">
        <v>160.72241378699491</v>
      </c>
      <c r="Q40" s="32"/>
      <c r="R40" s="11">
        <v>-1</v>
      </c>
      <c r="S40" s="2"/>
      <c r="T40" s="249">
        <v>400.81001495778702</v>
      </c>
      <c r="U40" s="138">
        <v>432.17254656357107</v>
      </c>
      <c r="V40" s="154">
        <v>7.8247874143282409E-2</v>
      </c>
      <c r="W40" s="12"/>
      <c r="X40" s="189"/>
      <c r="Y40" s="267"/>
      <c r="Z40" s="267"/>
      <c r="AA40" s="267"/>
      <c r="AB40" s="267"/>
      <c r="AC40" s="137"/>
    </row>
    <row r="41" spans="1:29" ht="5.0999999999999996" customHeight="1">
      <c r="A41" s="2"/>
      <c r="B41" s="3"/>
      <c r="C41" s="52"/>
      <c r="D41" s="32"/>
      <c r="E41" s="32"/>
      <c r="F41" s="11"/>
      <c r="G41" s="2"/>
      <c r="H41" s="32"/>
      <c r="I41" s="32"/>
      <c r="J41" s="154"/>
      <c r="K41" s="2"/>
      <c r="L41" s="32"/>
      <c r="M41" s="138"/>
      <c r="N41" s="154"/>
      <c r="O41" s="2"/>
      <c r="P41" s="32"/>
      <c r="Q41" s="32"/>
      <c r="R41" s="11"/>
      <c r="S41" s="2"/>
      <c r="T41" s="138"/>
      <c r="U41" s="138"/>
      <c r="V41" s="154"/>
      <c r="W41" s="2"/>
      <c r="X41" s="267"/>
      <c r="Y41" s="267"/>
      <c r="Z41" s="267"/>
      <c r="AA41" s="267"/>
      <c r="AB41" s="267"/>
      <c r="AC41" s="137"/>
    </row>
    <row r="42" spans="1:29" ht="17.45" customHeight="1">
      <c r="A42" s="2"/>
      <c r="B42" s="55" t="s">
        <v>37</v>
      </c>
      <c r="C42" s="56"/>
      <c r="D42" s="33">
        <v>16.471935102085368</v>
      </c>
      <c r="E42" s="33">
        <v>15.137118868549123</v>
      </c>
      <c r="F42" s="15">
        <v>-8.1035787554023034E-2</v>
      </c>
      <c r="G42" s="2"/>
      <c r="H42" s="33">
        <v>12.810157479394917</v>
      </c>
      <c r="I42" s="33">
        <v>16.601735015900836</v>
      </c>
      <c r="J42" s="15">
        <v>0.29598211751921516</v>
      </c>
      <c r="K42" s="2"/>
      <c r="L42" s="33">
        <v>10.692451954047099</v>
      </c>
      <c r="M42" s="139">
        <v>16.889312189286553</v>
      </c>
      <c r="N42" s="15">
        <v>0.579554648631733</v>
      </c>
      <c r="O42" s="2"/>
      <c r="P42" s="33">
        <v>12.609567443294196</v>
      </c>
      <c r="Q42" s="33"/>
      <c r="R42" s="15">
        <v>-1</v>
      </c>
      <c r="S42" s="2"/>
      <c r="T42" s="250">
        <v>39.9745445355274</v>
      </c>
      <c r="U42" s="139">
        <v>48.628166073736857</v>
      </c>
      <c r="V42" s="15">
        <v>0.21647830234859949</v>
      </c>
      <c r="W42" s="2"/>
      <c r="X42" s="189"/>
      <c r="Y42" s="267"/>
      <c r="Z42" s="267"/>
      <c r="AA42" s="267"/>
      <c r="AB42" s="267"/>
      <c r="AC42" s="137"/>
    </row>
    <row r="43" spans="1:29" ht="5.0999999999999996" customHeight="1">
      <c r="A43" s="2"/>
      <c r="B43" s="3"/>
      <c r="C43" s="52"/>
      <c r="D43" s="32"/>
      <c r="E43" s="32"/>
      <c r="F43" s="42"/>
      <c r="G43" s="2"/>
      <c r="H43" s="32"/>
      <c r="I43" s="32"/>
      <c r="J43" s="42"/>
      <c r="K43" s="2"/>
      <c r="L43" s="32"/>
      <c r="M43" s="138"/>
      <c r="N43" s="42"/>
      <c r="O43" s="2"/>
      <c r="P43" s="32"/>
      <c r="Q43" s="32"/>
      <c r="R43" s="42"/>
      <c r="S43" s="2"/>
      <c r="T43" s="138"/>
      <c r="U43" s="138"/>
      <c r="V43" s="42"/>
      <c r="W43" s="2"/>
      <c r="X43" s="267"/>
      <c r="Y43" s="267"/>
      <c r="Z43" s="267"/>
      <c r="AA43" s="267"/>
      <c r="AB43" s="267"/>
      <c r="AC43" s="137"/>
    </row>
    <row r="44" spans="1:29" ht="17.45" customHeight="1">
      <c r="A44" s="2"/>
      <c r="B44" s="55" t="s">
        <v>38</v>
      </c>
      <c r="C44" s="56"/>
      <c r="D44" s="33">
        <v>16.471935102085368</v>
      </c>
      <c r="E44" s="33">
        <v>15.137118868549095</v>
      </c>
      <c r="F44" s="15">
        <v>-8.1035787554024755E-2</v>
      </c>
      <c r="G44" s="2"/>
      <c r="H44" s="33">
        <v>12.810157479394913</v>
      </c>
      <c r="I44" s="33">
        <v>16.601735015900836</v>
      </c>
      <c r="J44" s="15">
        <v>0.29598211751921549</v>
      </c>
      <c r="K44" s="2"/>
      <c r="L44" s="33">
        <v>10.692451954047099</v>
      </c>
      <c r="M44" s="139">
        <v>16.88931218928656</v>
      </c>
      <c r="N44" s="15">
        <v>0.57955464863173367</v>
      </c>
      <c r="O44" s="2"/>
      <c r="P44" s="33">
        <v>12.609567443294198</v>
      </c>
      <c r="Q44" s="33"/>
      <c r="R44" s="15">
        <v>-1</v>
      </c>
      <c r="S44" s="2"/>
      <c r="T44" s="250">
        <v>39.9745445355274</v>
      </c>
      <c r="U44" s="139">
        <v>48.628166073736899</v>
      </c>
      <c r="V44" s="15">
        <v>0.21647830234860058</v>
      </c>
      <c r="W44" s="2"/>
      <c r="X44" s="189"/>
      <c r="Y44" s="267"/>
      <c r="Z44" s="267"/>
      <c r="AA44" s="267"/>
      <c r="AB44" s="267"/>
      <c r="AC44" s="137"/>
    </row>
    <row r="45" spans="1:29" ht="5.0999999999999996" customHeight="1">
      <c r="A45" s="2"/>
      <c r="B45" s="3"/>
      <c r="C45" s="52"/>
      <c r="D45" s="32"/>
      <c r="E45" s="32"/>
      <c r="F45" s="11"/>
      <c r="G45" s="2"/>
      <c r="H45" s="32"/>
      <c r="I45" s="32"/>
      <c r="J45" s="154"/>
      <c r="K45" s="2"/>
      <c r="L45" s="32"/>
      <c r="M45" s="138"/>
      <c r="N45" s="154"/>
      <c r="O45" s="2"/>
      <c r="P45" s="32"/>
      <c r="Q45" s="32"/>
      <c r="R45" s="11"/>
      <c r="S45" s="2"/>
      <c r="T45" s="138"/>
      <c r="U45" s="138"/>
      <c r="V45" s="154"/>
      <c r="W45" s="2"/>
      <c r="X45" s="267"/>
      <c r="Y45" s="267"/>
      <c r="Z45" s="267"/>
      <c r="AA45" s="267"/>
      <c r="AB45" s="267"/>
      <c r="AC45" s="137"/>
    </row>
    <row r="46" spans="1:29" ht="17.45" customHeight="1">
      <c r="A46" s="2"/>
      <c r="B46" s="3" t="s">
        <v>25</v>
      </c>
      <c r="C46" s="52"/>
      <c r="D46" s="32">
        <v>6.7254822300000008</v>
      </c>
      <c r="E46" s="32">
        <v>8.2247888963102103</v>
      </c>
      <c r="F46" s="11">
        <v>0.22292924358975064</v>
      </c>
      <c r="G46" s="2"/>
      <c r="H46" s="32">
        <v>6.3919133274849997</v>
      </c>
      <c r="I46" s="32">
        <v>8.5460441367322968</v>
      </c>
      <c r="J46" s="154">
        <v>0.33700876386802858</v>
      </c>
      <c r="K46" s="2"/>
      <c r="L46" s="32">
        <v>7.0294878241305003</v>
      </c>
      <c r="M46" s="138">
        <v>9.8360533242477732</v>
      </c>
      <c r="N46" s="154">
        <v>0.39925604401547221</v>
      </c>
      <c r="O46" s="2"/>
      <c r="P46" s="32">
        <v>8.1760246399999996</v>
      </c>
      <c r="Q46" s="32"/>
      <c r="R46" s="11">
        <v>-1</v>
      </c>
      <c r="S46" s="2"/>
      <c r="T46" s="249">
        <v>20.146883381615499</v>
      </c>
      <c r="U46" s="138">
        <v>26.606886357290282</v>
      </c>
      <c r="V46" s="154">
        <v>0.32064527566430878</v>
      </c>
      <c r="W46" s="12"/>
      <c r="X46" s="189"/>
      <c r="Y46" s="267"/>
      <c r="Z46" s="267"/>
      <c r="AA46" s="267"/>
      <c r="AB46" s="267"/>
      <c r="AC46" s="137"/>
    </row>
    <row r="47" spans="1:29" ht="5.0999999999999996" customHeight="1">
      <c r="A47" s="2"/>
      <c r="B47" s="3"/>
      <c r="C47" s="52"/>
      <c r="D47" s="32"/>
      <c r="E47" s="32"/>
      <c r="F47" s="11"/>
      <c r="G47" s="2"/>
      <c r="H47" s="32"/>
      <c r="I47" s="32"/>
      <c r="J47" s="154"/>
      <c r="K47" s="2"/>
      <c r="L47" s="32"/>
      <c r="M47" s="138"/>
      <c r="N47" s="154"/>
      <c r="O47" s="2"/>
      <c r="P47" s="32"/>
      <c r="Q47" s="32"/>
      <c r="R47" s="11"/>
      <c r="S47" s="2"/>
      <c r="T47" s="138"/>
      <c r="U47" s="138"/>
      <c r="V47" s="154"/>
      <c r="W47" s="2"/>
      <c r="X47" s="267"/>
      <c r="Y47" s="267"/>
      <c r="Z47" s="267"/>
      <c r="AA47" s="267"/>
      <c r="AB47" s="267"/>
      <c r="AC47" s="137"/>
    </row>
    <row r="48" spans="1:29" ht="17.45" customHeight="1">
      <c r="A48" s="2"/>
      <c r="B48" s="55" t="s">
        <v>39</v>
      </c>
      <c r="C48" s="56"/>
      <c r="D48" s="33">
        <v>9.7464528720853671</v>
      </c>
      <c r="E48" s="33">
        <v>6.9123299722389131</v>
      </c>
      <c r="F48" s="15">
        <v>-0.29078506170830748</v>
      </c>
      <c r="G48" s="2"/>
      <c r="H48" s="33">
        <v>6.4182441519099136</v>
      </c>
      <c r="I48" s="33">
        <v>8.0556908791685018</v>
      </c>
      <c r="J48" s="15">
        <v>0.25512378284508291</v>
      </c>
      <c r="K48" s="2"/>
      <c r="L48" s="33">
        <v>3.66296412991661</v>
      </c>
      <c r="M48" s="139">
        <v>7.0532588650387602</v>
      </c>
      <c r="N48" s="15">
        <v>0.92556045182984981</v>
      </c>
      <c r="O48" s="2"/>
      <c r="P48" s="139">
        <v>4.4335428032941984</v>
      </c>
      <c r="Q48" s="33"/>
      <c r="R48" s="15">
        <v>-1</v>
      </c>
      <c r="S48" s="2"/>
      <c r="T48" s="250">
        <v>19.827661153911901</v>
      </c>
      <c r="U48" s="139">
        <v>22.021279716446386</v>
      </c>
      <c r="V48" s="15">
        <v>0.11063425713736767</v>
      </c>
      <c r="W48" s="2"/>
      <c r="X48" s="189"/>
      <c r="Y48" s="267"/>
      <c r="Z48" s="267"/>
      <c r="AA48" s="267"/>
      <c r="AB48" s="267"/>
      <c r="AC48" s="137"/>
    </row>
    <row r="49" spans="1:29" ht="5.0999999999999996" customHeight="1">
      <c r="A49" s="2"/>
      <c r="B49" s="3"/>
      <c r="C49" s="52"/>
      <c r="D49" s="32"/>
      <c r="E49" s="32"/>
      <c r="F49" s="42"/>
      <c r="G49" s="2"/>
      <c r="H49" s="32"/>
      <c r="I49" s="32"/>
      <c r="J49" s="42"/>
      <c r="K49" s="2"/>
      <c r="L49" s="32"/>
      <c r="M49" s="138"/>
      <c r="N49" s="42"/>
      <c r="O49" s="2"/>
      <c r="P49" s="32"/>
      <c r="Q49" s="32"/>
      <c r="R49" s="42"/>
      <c r="S49" s="2"/>
      <c r="T49" s="138"/>
      <c r="U49" s="138"/>
      <c r="V49" s="42"/>
      <c r="W49" s="2"/>
      <c r="X49" s="267"/>
      <c r="Y49" s="267"/>
      <c r="Z49" s="267"/>
      <c r="AA49" s="267"/>
      <c r="AB49" s="267"/>
      <c r="AC49" s="137"/>
    </row>
    <row r="50" spans="1:29" ht="17.45" customHeight="1">
      <c r="A50" s="2"/>
      <c r="B50" s="55" t="s">
        <v>90</v>
      </c>
      <c r="C50" s="56"/>
      <c r="D50" s="33">
        <v>10.466997882085368</v>
      </c>
      <c r="E50" s="33">
        <v>7.7737411822392799</v>
      </c>
      <c r="F50" s="15">
        <v>-0.25730937659361625</v>
      </c>
      <c r="G50" s="2"/>
      <c r="H50" s="33">
        <v>7.1387891619099131</v>
      </c>
      <c r="I50" s="33">
        <v>8.9171020891684947</v>
      </c>
      <c r="J50" s="15">
        <v>0.2491056798185102</v>
      </c>
      <c r="K50" s="2"/>
      <c r="L50" s="33">
        <v>4.38350913991661</v>
      </c>
      <c r="M50" s="139">
        <v>7.9146700750387193</v>
      </c>
      <c r="N50" s="15">
        <v>0.80555573683354631</v>
      </c>
      <c r="O50" s="2"/>
      <c r="P50" s="33">
        <v>5.4358197732941971</v>
      </c>
      <c r="Q50" s="33"/>
      <c r="R50" s="15">
        <v>-1</v>
      </c>
      <c r="S50" s="2"/>
      <c r="T50" s="250">
        <v>21.9892961839119</v>
      </c>
      <c r="U50" s="139">
        <v>24.605513346446614</v>
      </c>
      <c r="V50" s="15">
        <v>0.11897684858366794</v>
      </c>
      <c r="W50" s="2"/>
      <c r="X50" s="189"/>
      <c r="Y50" s="267"/>
      <c r="Z50" s="267"/>
      <c r="AA50" s="267"/>
      <c r="AB50" s="267"/>
      <c r="AC50" s="137"/>
    </row>
    <row r="51" spans="1:29" ht="18.600000000000001" customHeight="1">
      <c r="A51" s="2"/>
      <c r="B51" s="3"/>
      <c r="C51" s="52"/>
      <c r="D51" s="28"/>
      <c r="E51" s="28"/>
      <c r="F51" s="28"/>
      <c r="G51" s="2"/>
      <c r="H51" s="28"/>
      <c r="I51" s="28"/>
      <c r="J51" s="28"/>
      <c r="K51" s="2"/>
      <c r="L51" s="28"/>
      <c r="M51" s="28"/>
      <c r="N51" s="28"/>
      <c r="O51" s="2"/>
      <c r="P51" s="28"/>
      <c r="Q51" s="28"/>
      <c r="R51" s="28"/>
      <c r="S51" s="2"/>
      <c r="T51" s="28"/>
      <c r="U51" s="28"/>
      <c r="V51" s="28"/>
      <c r="W51" s="2"/>
      <c r="X51" s="98"/>
      <c r="Y51" s="153"/>
      <c r="Z51" s="153"/>
      <c r="AA51" s="106"/>
      <c r="AB51" s="106"/>
      <c r="AC51" s="137"/>
    </row>
    <row r="52" spans="1:29" ht="18.600000000000001" customHeight="1">
      <c r="A52" s="2"/>
      <c r="B52" s="3"/>
      <c r="C52" s="52"/>
      <c r="D52" s="32"/>
      <c r="E52" s="32"/>
      <c r="F52" s="32"/>
      <c r="G52" s="2"/>
      <c r="H52" s="32"/>
      <c r="I52" s="32"/>
      <c r="J52" s="138"/>
      <c r="K52" s="2"/>
      <c r="L52" s="32"/>
      <c r="M52" s="32"/>
      <c r="N52" s="32"/>
      <c r="O52" s="2"/>
      <c r="P52" s="32"/>
      <c r="Q52" s="32"/>
      <c r="R52" s="32"/>
      <c r="S52" s="2"/>
      <c r="T52" s="32"/>
      <c r="U52" s="32"/>
      <c r="V52" s="138"/>
      <c r="W52" s="2"/>
      <c r="X52" s="98"/>
      <c r="Y52" s="153"/>
      <c r="Z52" s="153"/>
      <c r="AA52" s="106"/>
      <c r="AB52" s="106"/>
      <c r="AC52" s="137"/>
    </row>
    <row r="53" spans="1:29" ht="17.45" customHeight="1">
      <c r="B53" s="26" t="s">
        <v>62</v>
      </c>
      <c r="C53" s="49"/>
      <c r="D53" s="59"/>
      <c r="E53" s="59"/>
      <c r="F53" s="59"/>
      <c r="H53" s="59"/>
      <c r="I53" s="59"/>
      <c r="J53" s="59"/>
      <c r="L53" s="59"/>
      <c r="M53" s="59"/>
      <c r="N53" s="59"/>
      <c r="P53" s="59"/>
      <c r="Q53" s="59"/>
      <c r="R53" s="59"/>
      <c r="T53" s="59"/>
      <c r="U53" s="59"/>
      <c r="V53" s="59"/>
      <c r="X53" s="98"/>
      <c r="Y53" s="153"/>
      <c r="Z53" s="153"/>
      <c r="AA53" s="106"/>
      <c r="AB53" s="106"/>
      <c r="AC53" s="137"/>
    </row>
    <row r="54" spans="1:29" ht="5.0999999999999996" customHeight="1">
      <c r="A54" s="2"/>
      <c r="B54" s="5"/>
      <c r="C54" s="38"/>
      <c r="D54" s="28"/>
      <c r="E54" s="28"/>
      <c r="F54" s="51"/>
      <c r="G54" s="2"/>
      <c r="H54" s="28"/>
      <c r="I54" s="28"/>
      <c r="J54" s="51"/>
      <c r="K54" s="2"/>
      <c r="L54" s="28"/>
      <c r="M54" s="28"/>
      <c r="N54" s="51"/>
      <c r="O54" s="2"/>
      <c r="P54" s="28"/>
      <c r="Q54" s="28"/>
      <c r="R54" s="51"/>
      <c r="S54" s="2"/>
      <c r="T54" s="28"/>
      <c r="U54" s="28"/>
      <c r="V54" s="51"/>
      <c r="W54" s="2"/>
      <c r="X54" s="98"/>
      <c r="Y54" s="153"/>
      <c r="Z54" s="153"/>
      <c r="AA54" s="106"/>
      <c r="AB54" s="106"/>
      <c r="AC54" s="137"/>
    </row>
    <row r="55" spans="1:29" ht="17.45" customHeight="1">
      <c r="A55" s="2"/>
      <c r="B55" s="3" t="s">
        <v>60</v>
      </c>
      <c r="C55" s="52"/>
      <c r="D55" s="32">
        <v>342.39074868476251</v>
      </c>
      <c r="E55" s="32">
        <v>336.41354082907401</v>
      </c>
      <c r="F55" s="11">
        <v>-1.7457270322428282E-2</v>
      </c>
      <c r="G55" s="2"/>
      <c r="H55" s="32">
        <v>377.33850563738031</v>
      </c>
      <c r="I55" s="32">
        <v>328.06018368288341</v>
      </c>
      <c r="J55" s="154">
        <v>-0.13059446947047867</v>
      </c>
      <c r="K55" s="2"/>
      <c r="L55" s="32">
        <v>374.97458932720502</v>
      </c>
      <c r="M55" s="138">
        <v>308.26332643539939</v>
      </c>
      <c r="N55" s="154">
        <v>-0.17790875646134249</v>
      </c>
      <c r="O55" s="2"/>
      <c r="P55" s="32">
        <v>561.20941843164019</v>
      </c>
      <c r="Q55" s="32"/>
      <c r="R55" s="11">
        <v>-1</v>
      </c>
      <c r="S55" s="2"/>
      <c r="T55" s="274">
        <v>1094.7038436493499</v>
      </c>
      <c r="U55" s="274">
        <v>972.73705094735658</v>
      </c>
      <c r="V55" s="154">
        <v>-0.11141533247512841</v>
      </c>
      <c r="W55" s="2"/>
      <c r="X55" s="175"/>
      <c r="Y55" s="268"/>
      <c r="Z55" s="268"/>
      <c r="AA55" s="269"/>
      <c r="AB55" s="270"/>
      <c r="AC55" s="137"/>
    </row>
    <row r="56" spans="1:29" ht="17.45" customHeight="1">
      <c r="A56" s="2"/>
      <c r="B56" s="3" t="s">
        <v>207</v>
      </c>
      <c r="C56" s="52"/>
      <c r="D56" s="32">
        <v>1.0904594849264027</v>
      </c>
      <c r="E56" s="32">
        <v>2.2009078909467901</v>
      </c>
      <c r="F56" s="11">
        <v>1.0183307324758919</v>
      </c>
      <c r="G56" s="2"/>
      <c r="H56" s="32">
        <v>1.2298578796185851</v>
      </c>
      <c r="I56" s="32">
        <v>1.9556557214564658</v>
      </c>
      <c r="J56" s="154">
        <v>0.59014773484475447</v>
      </c>
      <c r="K56" s="2"/>
      <c r="L56" s="32">
        <v>1.4840303196731199</v>
      </c>
      <c r="M56" s="138">
        <v>1.9871373541548738</v>
      </c>
      <c r="N56" s="154">
        <v>0.33901398631300927</v>
      </c>
      <c r="O56" s="2"/>
      <c r="P56" s="32">
        <v>1.890745282999158</v>
      </c>
      <c r="Q56" s="32"/>
      <c r="R56" s="11">
        <v>-1</v>
      </c>
      <c r="S56" s="2"/>
      <c r="T56" s="249">
        <v>3.8043476842181101</v>
      </c>
      <c r="U56" s="138">
        <v>6.1437009665581277</v>
      </c>
      <c r="V56" s="154">
        <v>0.61491574286034634</v>
      </c>
      <c r="W56" s="12"/>
      <c r="X56" s="175"/>
      <c r="Y56" s="268"/>
      <c r="Z56" s="268"/>
      <c r="AA56" s="269"/>
      <c r="AB56" s="270"/>
      <c r="AC56" s="137"/>
    </row>
    <row r="57" spans="1:29" ht="5.0999999999999996" customHeight="1">
      <c r="A57" s="2"/>
      <c r="B57" s="3"/>
      <c r="C57" s="52"/>
      <c r="D57" s="32"/>
      <c r="E57" s="32"/>
      <c r="F57" s="11"/>
      <c r="G57" s="2"/>
      <c r="H57" s="32"/>
      <c r="I57" s="32"/>
      <c r="J57" s="154"/>
      <c r="K57" s="2"/>
      <c r="L57" s="32"/>
      <c r="M57" s="138"/>
      <c r="N57" s="154"/>
      <c r="O57" s="2"/>
      <c r="P57" s="32"/>
      <c r="Q57" s="32"/>
      <c r="R57" s="11"/>
      <c r="S57" s="2"/>
      <c r="T57" s="138"/>
      <c r="U57" s="138"/>
      <c r="V57" s="154"/>
      <c r="W57" s="2"/>
      <c r="X57" s="175"/>
      <c r="Y57" s="268"/>
      <c r="Z57" s="268"/>
      <c r="AA57" s="269"/>
      <c r="AB57" s="106"/>
      <c r="AC57" s="137"/>
    </row>
    <row r="58" spans="1:29" ht="17.45" customHeight="1">
      <c r="A58" s="2"/>
      <c r="B58" s="55" t="s">
        <v>19</v>
      </c>
      <c r="C58" s="56"/>
      <c r="D58" s="33">
        <v>343.48120816968861</v>
      </c>
      <c r="E58" s="33">
        <v>338.61444872002079</v>
      </c>
      <c r="F58" s="15">
        <v>-1.4168924919070156E-2</v>
      </c>
      <c r="G58" s="2"/>
      <c r="H58" s="33">
        <v>378.56836351699849</v>
      </c>
      <c r="I58" s="33">
        <v>330.01583940433983</v>
      </c>
      <c r="J58" s="15">
        <v>-0.12825298886994435</v>
      </c>
      <c r="K58" s="2"/>
      <c r="L58" s="33">
        <v>376.45861964687799</v>
      </c>
      <c r="M58" s="139">
        <v>310.25046048244081</v>
      </c>
      <c r="N58" s="15">
        <v>-0.17587101399495408</v>
      </c>
      <c r="O58" s="2"/>
      <c r="P58" s="33">
        <v>563.10016371463951</v>
      </c>
      <c r="Q58" s="33"/>
      <c r="R58" s="15">
        <v>-1</v>
      </c>
      <c r="S58" s="2"/>
      <c r="T58" s="250">
        <v>1098.50819133356</v>
      </c>
      <c r="U58" s="139">
        <v>978.88074693200497</v>
      </c>
      <c r="V58" s="15">
        <v>-0.10889991112067221</v>
      </c>
      <c r="W58" s="2"/>
      <c r="X58" s="175"/>
      <c r="Y58" s="268"/>
      <c r="Z58" s="268"/>
      <c r="AA58" s="269"/>
      <c r="AB58" s="270"/>
      <c r="AC58" s="137"/>
    </row>
    <row r="59" spans="1:29" ht="5.0999999999999996" customHeight="1">
      <c r="A59" s="2"/>
      <c r="B59" s="3"/>
      <c r="C59" s="52"/>
      <c r="D59" s="32"/>
      <c r="E59" s="32"/>
      <c r="F59" s="11"/>
      <c r="G59" s="2"/>
      <c r="H59" s="32"/>
      <c r="I59" s="32"/>
      <c r="J59" s="154"/>
      <c r="K59" s="2"/>
      <c r="L59" s="32"/>
      <c r="M59" s="138"/>
      <c r="N59" s="154"/>
      <c r="O59" s="2"/>
      <c r="P59" s="32"/>
      <c r="Q59" s="32"/>
      <c r="R59" s="11"/>
      <c r="S59" s="2"/>
      <c r="T59" s="138"/>
      <c r="U59" s="138"/>
      <c r="V59" s="154"/>
      <c r="W59" s="2"/>
      <c r="X59" s="175"/>
      <c r="Y59" s="268"/>
      <c r="Z59" s="268"/>
      <c r="AA59" s="269"/>
      <c r="AB59" s="106"/>
      <c r="AC59" s="137"/>
    </row>
    <row r="60" spans="1:29" ht="17.45" customHeight="1">
      <c r="A60" s="2"/>
      <c r="B60" s="3" t="s">
        <v>66</v>
      </c>
      <c r="C60" s="52"/>
      <c r="D60" s="32">
        <v>306.60834612899714</v>
      </c>
      <c r="E60" s="32">
        <v>298.58429744909699</v>
      </c>
      <c r="F60" s="11">
        <v>-2.6170353094446576E-2</v>
      </c>
      <c r="G60" s="2"/>
      <c r="H60" s="32">
        <v>336.34994417844246</v>
      </c>
      <c r="I60" s="32">
        <v>293.03799722537087</v>
      </c>
      <c r="J60" s="154">
        <v>-0.12877048949380368</v>
      </c>
      <c r="K60" s="2"/>
      <c r="L60" s="32">
        <v>339.617348867484</v>
      </c>
      <c r="M60" s="138">
        <v>279.54589167583521</v>
      </c>
      <c r="N60" s="154">
        <v>-0.17687982487339948</v>
      </c>
      <c r="O60" s="2"/>
      <c r="P60" s="32">
        <v>498.88092368662228</v>
      </c>
      <c r="Q60" s="32"/>
      <c r="R60" s="11">
        <v>-1</v>
      </c>
      <c r="S60" s="2"/>
      <c r="T60" s="249">
        <v>982.57563917492405</v>
      </c>
      <c r="U60" s="138">
        <v>871.16818635030336</v>
      </c>
      <c r="V60" s="154">
        <v>-0.11338308053125594</v>
      </c>
      <c r="W60" s="12"/>
      <c r="X60" s="175"/>
      <c r="Y60" s="268"/>
      <c r="Z60" s="268"/>
      <c r="AA60" s="269"/>
      <c r="AB60" s="270"/>
      <c r="AC60" s="137"/>
    </row>
    <row r="61" spans="1:29" ht="5.0999999999999996" customHeight="1">
      <c r="A61" s="2"/>
      <c r="B61" s="3"/>
      <c r="C61" s="52"/>
      <c r="D61" s="32"/>
      <c r="E61" s="32"/>
      <c r="F61" s="11"/>
      <c r="G61" s="2"/>
      <c r="H61" s="32"/>
      <c r="I61" s="32"/>
      <c r="J61" s="154"/>
      <c r="K61" s="2"/>
      <c r="L61" s="32"/>
      <c r="M61" s="138"/>
      <c r="N61" s="154"/>
      <c r="O61" s="2"/>
      <c r="P61" s="32"/>
      <c r="Q61" s="32"/>
      <c r="R61" s="11"/>
      <c r="S61" s="2"/>
      <c r="T61" s="138"/>
      <c r="U61" s="138"/>
      <c r="V61" s="154"/>
      <c r="W61" s="2"/>
      <c r="X61" s="175"/>
      <c r="Y61" s="268"/>
      <c r="Z61" s="268"/>
      <c r="AA61" s="269"/>
      <c r="AB61" s="106"/>
      <c r="AC61" s="137"/>
    </row>
    <row r="62" spans="1:29" ht="17.45" customHeight="1">
      <c r="A62" s="2"/>
      <c r="B62" s="55" t="s">
        <v>37</v>
      </c>
      <c r="C62" s="56"/>
      <c r="D62" s="33">
        <v>36.872862040691494</v>
      </c>
      <c r="E62" s="33">
        <v>40.030151270923795</v>
      </c>
      <c r="F62" s="15">
        <v>8.562636734702167E-2</v>
      </c>
      <c r="G62" s="2"/>
      <c r="H62" s="33">
        <v>42.218419338555989</v>
      </c>
      <c r="I62" s="33">
        <v>36.977850708203256</v>
      </c>
      <c r="J62" s="15">
        <v>-0.12412991088860548</v>
      </c>
      <c r="K62" s="2"/>
      <c r="L62" s="33">
        <v>36.841270779394002</v>
      </c>
      <c r="M62" s="139">
        <v>30.704568806605607</v>
      </c>
      <c r="N62" s="15">
        <v>-0.1665713978634191</v>
      </c>
      <c r="O62" s="2"/>
      <c r="P62" s="33">
        <v>64.219240028017282</v>
      </c>
      <c r="Q62" s="33"/>
      <c r="R62" s="15">
        <v>-1</v>
      </c>
      <c r="S62" s="2"/>
      <c r="T62" s="250">
        <v>115.932552158642</v>
      </c>
      <c r="U62" s="139">
        <v>107.71256058170175</v>
      </c>
      <c r="V62" s="15">
        <v>-7.0903222812623123E-2</v>
      </c>
      <c r="W62" s="2"/>
      <c r="X62" s="175"/>
      <c r="Y62" s="268"/>
      <c r="Z62" s="268"/>
      <c r="AA62" s="269"/>
      <c r="AB62" s="270"/>
      <c r="AC62" s="137"/>
    </row>
    <row r="63" spans="1:29" ht="5.0999999999999996" customHeight="1">
      <c r="A63" s="2"/>
      <c r="B63" s="3"/>
      <c r="C63" s="52"/>
      <c r="D63" s="32"/>
      <c r="E63" s="32"/>
      <c r="F63" s="42"/>
      <c r="G63" s="2"/>
      <c r="H63" s="32"/>
      <c r="I63" s="32"/>
      <c r="J63" s="42"/>
      <c r="K63" s="2"/>
      <c r="L63" s="32"/>
      <c r="M63" s="138"/>
      <c r="N63" s="42"/>
      <c r="O63" s="2"/>
      <c r="P63" s="32"/>
      <c r="Q63" s="32"/>
      <c r="R63" s="42"/>
      <c r="S63" s="2"/>
      <c r="T63" s="249"/>
      <c r="U63" s="138"/>
      <c r="V63" s="42"/>
      <c r="W63" s="2"/>
      <c r="X63" s="268"/>
      <c r="Y63" s="268"/>
      <c r="Z63" s="268"/>
      <c r="AA63" s="269"/>
      <c r="AB63" s="106"/>
      <c r="AC63" s="137"/>
    </row>
    <row r="64" spans="1:29" ht="17.45" customHeight="1">
      <c r="A64" s="2"/>
      <c r="B64" s="55" t="s">
        <v>38</v>
      </c>
      <c r="C64" s="56"/>
      <c r="D64" s="33">
        <v>36.872862040691494</v>
      </c>
      <c r="E64" s="33">
        <v>40.030141066893101</v>
      </c>
      <c r="F64" s="15">
        <v>8.5626090611500505E-2</v>
      </c>
      <c r="G64" s="2"/>
      <c r="H64" s="33">
        <v>42.218419338555989</v>
      </c>
      <c r="I64" s="33">
        <v>36.977850708203256</v>
      </c>
      <c r="J64" s="15">
        <v>-0.12412991088860548</v>
      </c>
      <c r="K64" s="2"/>
      <c r="L64" s="33">
        <v>36.841270779394002</v>
      </c>
      <c r="M64" s="139">
        <v>30.704568806605472</v>
      </c>
      <c r="N64" s="15">
        <v>-0.16657139786342276</v>
      </c>
      <c r="O64" s="2"/>
      <c r="P64" s="33">
        <v>66.749558248016299</v>
      </c>
      <c r="Q64" s="33"/>
      <c r="R64" s="15">
        <v>-1</v>
      </c>
      <c r="S64" s="2"/>
      <c r="T64" s="250">
        <v>115.932552158642</v>
      </c>
      <c r="U64" s="139">
        <v>107.71256058170118</v>
      </c>
      <c r="V64" s="15">
        <v>-7.0903222812628022E-2</v>
      </c>
      <c r="W64" s="2"/>
      <c r="X64" s="268"/>
      <c r="Y64" s="268"/>
      <c r="Z64" s="268"/>
      <c r="AA64" s="269"/>
      <c r="AB64" s="270"/>
      <c r="AC64" s="137"/>
    </row>
    <row r="65" spans="1:29" ht="5.0999999999999996" customHeight="1">
      <c r="A65" s="2"/>
      <c r="B65" s="3"/>
      <c r="C65" s="52"/>
      <c r="D65" s="32"/>
      <c r="E65" s="32"/>
      <c r="F65" s="11"/>
      <c r="G65" s="2"/>
      <c r="H65" s="32"/>
      <c r="I65" s="32"/>
      <c r="J65" s="154"/>
      <c r="K65" s="2"/>
      <c r="L65" s="32"/>
      <c r="M65" s="138"/>
      <c r="N65" s="154"/>
      <c r="O65" s="2"/>
      <c r="P65" s="32"/>
      <c r="Q65" s="32"/>
      <c r="R65" s="11"/>
      <c r="S65" s="2"/>
      <c r="T65" s="249"/>
      <c r="U65" s="138"/>
      <c r="V65" s="154"/>
      <c r="W65" s="2"/>
      <c r="X65" s="268"/>
      <c r="Y65" s="268"/>
      <c r="Z65" s="268"/>
      <c r="AA65" s="269"/>
      <c r="AB65" s="106"/>
      <c r="AC65" s="137"/>
    </row>
    <row r="66" spans="1:29" ht="17.45" customHeight="1">
      <c r="A66" s="2"/>
      <c r="B66" s="3" t="s">
        <v>25</v>
      </c>
      <c r="C66" s="52"/>
      <c r="D66" s="32">
        <v>23.80197424</v>
      </c>
      <c r="E66" s="32">
        <v>27.160935823691201</v>
      </c>
      <c r="F66" s="11">
        <v>0.14112113347498526</v>
      </c>
      <c r="G66" s="2"/>
      <c r="H66" s="32">
        <v>26.291692453907501</v>
      </c>
      <c r="I66" s="32">
        <v>27.934759705920211</v>
      </c>
      <c r="J66" s="154">
        <v>6.2493780303158657E-2</v>
      </c>
      <c r="K66" s="2"/>
      <c r="L66" s="32">
        <v>28.700621779873501</v>
      </c>
      <c r="M66" s="138">
        <v>28.365561975849563</v>
      </c>
      <c r="N66" s="154">
        <v>-1.1674304709973259E-2</v>
      </c>
      <c r="O66" s="2"/>
      <c r="P66" s="32">
        <v>25.930980959999999</v>
      </c>
      <c r="Q66" s="32"/>
      <c r="R66" s="11">
        <v>-1</v>
      </c>
      <c r="S66" s="2"/>
      <c r="T66" s="249">
        <v>78.794288473780995</v>
      </c>
      <c r="U66" s="138">
        <v>83.461257505460978</v>
      </c>
      <c r="V66" s="154">
        <v>5.9229788377782346E-2</v>
      </c>
      <c r="W66" s="12"/>
      <c r="X66" s="175"/>
      <c r="Y66" s="268"/>
      <c r="Z66" s="268"/>
      <c r="AA66" s="269"/>
      <c r="AB66" s="270"/>
      <c r="AC66" s="137"/>
    </row>
    <row r="67" spans="1:29" ht="5.0999999999999996" customHeight="1">
      <c r="A67" s="2"/>
      <c r="B67" s="3"/>
      <c r="C67" s="52"/>
      <c r="D67" s="32"/>
      <c r="E67" s="32"/>
      <c r="F67" s="11"/>
      <c r="G67" s="2"/>
      <c r="H67" s="32"/>
      <c r="I67" s="32"/>
      <c r="J67" s="154"/>
      <c r="K67" s="2"/>
      <c r="L67" s="32"/>
      <c r="M67" s="138"/>
      <c r="N67" s="154"/>
      <c r="O67" s="2"/>
      <c r="P67" s="32"/>
      <c r="Q67" s="32"/>
      <c r="R67" s="11"/>
      <c r="S67" s="2"/>
      <c r="T67" s="249"/>
      <c r="U67" s="138"/>
      <c r="V67" s="154"/>
      <c r="W67" s="2"/>
      <c r="X67" s="268"/>
      <c r="Y67" s="268"/>
      <c r="Z67" s="268"/>
      <c r="AA67" s="269"/>
      <c r="AB67" s="106"/>
      <c r="AC67" s="137"/>
    </row>
    <row r="68" spans="1:29" ht="17.45" customHeight="1">
      <c r="A68" s="2"/>
      <c r="B68" s="55" t="s">
        <v>39</v>
      </c>
      <c r="C68" s="56"/>
      <c r="D68" s="33">
        <v>13.070887800691496</v>
      </c>
      <c r="E68" s="33">
        <v>12.869215447232595</v>
      </c>
      <c r="F68" s="15">
        <v>-1.5429124366612066E-2</v>
      </c>
      <c r="G68" s="2"/>
      <c r="H68" s="33">
        <v>15.92672688464849</v>
      </c>
      <c r="I68" s="33">
        <v>9.0430910022829867</v>
      </c>
      <c r="J68" s="15">
        <v>-0.43220656273075964</v>
      </c>
      <c r="K68" s="2"/>
      <c r="L68" s="33">
        <v>8.1406489995205291</v>
      </c>
      <c r="M68" s="139">
        <v>2.3390068307559471</v>
      </c>
      <c r="N68" s="15">
        <v>-0.71267563177165472</v>
      </c>
      <c r="O68" s="2"/>
      <c r="P68" s="33">
        <v>38.288259068017283</v>
      </c>
      <c r="Q68" s="33"/>
      <c r="R68" s="15">
        <v>-1</v>
      </c>
      <c r="S68" s="2"/>
      <c r="T68" s="250">
        <v>37.138263684860497</v>
      </c>
      <c r="U68" s="139">
        <v>24.251303076240841</v>
      </c>
      <c r="V68" s="15">
        <v>-0.34699954521226195</v>
      </c>
      <c r="W68" s="2"/>
      <c r="X68" s="175"/>
      <c r="Y68" s="268"/>
      <c r="Z68" s="268"/>
      <c r="AA68" s="269"/>
      <c r="AB68" s="270"/>
      <c r="AC68" s="137"/>
    </row>
    <row r="69" spans="1:29" ht="5.0999999999999996" customHeight="1">
      <c r="A69" s="2"/>
      <c r="B69" s="3"/>
      <c r="C69" s="52"/>
      <c r="D69" s="32"/>
      <c r="E69" s="32"/>
      <c r="F69" s="42"/>
      <c r="G69" s="2"/>
      <c r="H69" s="32"/>
      <c r="I69" s="32"/>
      <c r="J69" s="42"/>
      <c r="K69" s="2"/>
      <c r="L69" s="32"/>
      <c r="M69" s="138"/>
      <c r="N69" s="42"/>
      <c r="O69" s="2"/>
      <c r="P69" s="32"/>
      <c r="Q69" s="32"/>
      <c r="R69" s="42"/>
      <c r="S69" s="2"/>
      <c r="T69" s="249"/>
      <c r="U69" s="138"/>
      <c r="V69" s="42"/>
      <c r="W69" s="2"/>
      <c r="X69" s="268"/>
      <c r="Y69" s="268"/>
      <c r="Z69" s="268"/>
      <c r="AA69" s="269"/>
      <c r="AB69" s="106"/>
      <c r="AC69" s="137"/>
    </row>
    <row r="70" spans="1:29" ht="17.45" customHeight="1">
      <c r="A70" s="2"/>
      <c r="B70" s="55" t="s">
        <v>90</v>
      </c>
      <c r="C70" s="56"/>
      <c r="D70" s="33">
        <v>15.166168117291495</v>
      </c>
      <c r="E70" s="33">
        <v>15.060942072979</v>
      </c>
      <c r="F70" s="15">
        <v>-6.9382090122371148E-3</v>
      </c>
      <c r="G70" s="2"/>
      <c r="H70" s="33">
        <v>18.134135860448492</v>
      </c>
      <c r="I70" s="33">
        <v>11.202540702753266</v>
      </c>
      <c r="J70" s="15">
        <v>-0.38224016909531383</v>
      </c>
      <c r="K70" s="2"/>
      <c r="L70" s="33">
        <v>10.4761210395205</v>
      </c>
      <c r="M70" s="139">
        <v>4.49979405830054</v>
      </c>
      <c r="N70" s="15">
        <v>-0.57047135659034931</v>
      </c>
      <c r="O70" s="2"/>
      <c r="P70" s="33">
        <v>43.124898908016291</v>
      </c>
      <c r="Q70" s="33"/>
      <c r="R70" s="15">
        <v>-1</v>
      </c>
      <c r="S70" s="2"/>
      <c r="T70" s="250">
        <v>43.7764250172605</v>
      </c>
      <c r="U70" s="139">
        <v>30.763276834033032</v>
      </c>
      <c r="V70" s="15">
        <v>-0.29726383956882146</v>
      </c>
      <c r="W70" s="2"/>
      <c r="X70" s="268"/>
      <c r="Y70" s="268"/>
      <c r="Z70" s="268"/>
      <c r="AA70" s="269"/>
      <c r="AB70" s="270"/>
      <c r="AC70" s="137"/>
    </row>
    <row r="71" spans="1:29" ht="18.600000000000001" customHeight="1">
      <c r="A71" s="2"/>
      <c r="B71" s="3"/>
      <c r="C71" s="52"/>
      <c r="D71" s="28"/>
      <c r="E71" s="28"/>
      <c r="F71" s="28"/>
      <c r="G71" s="2"/>
      <c r="H71" s="95"/>
      <c r="I71" s="95"/>
      <c r="J71" s="28"/>
      <c r="K71" s="2"/>
      <c r="L71" s="95"/>
      <c r="M71" s="95"/>
      <c r="N71" s="28"/>
      <c r="O71" s="2"/>
      <c r="P71" s="95"/>
      <c r="Q71" s="95"/>
      <c r="R71" s="28"/>
      <c r="S71" s="2"/>
      <c r="T71" s="95"/>
      <c r="U71" s="95"/>
      <c r="V71" s="28"/>
      <c r="W71" s="2"/>
      <c r="X71" s="98"/>
      <c r="Y71" s="153"/>
      <c r="Z71" s="153"/>
      <c r="AA71" s="106"/>
      <c r="AB71" s="106"/>
      <c r="AC71" s="137"/>
    </row>
    <row r="72" spans="1:29" ht="18.600000000000001" customHeight="1">
      <c r="A72" s="2"/>
      <c r="B72" s="60"/>
      <c r="C72" s="39"/>
      <c r="D72" s="32"/>
      <c r="E72" s="32"/>
      <c r="F72" s="32"/>
      <c r="G72" s="2"/>
      <c r="H72" s="96"/>
      <c r="I72" s="96"/>
      <c r="J72" s="138"/>
      <c r="K72" s="2"/>
      <c r="L72" s="96"/>
      <c r="M72" s="96"/>
      <c r="N72" s="32"/>
      <c r="O72" s="2"/>
      <c r="P72" s="96"/>
      <c r="Q72" s="96"/>
      <c r="R72" s="32"/>
      <c r="S72" s="2"/>
      <c r="T72" s="96"/>
      <c r="U72" s="96"/>
      <c r="V72" s="138"/>
      <c r="W72" s="2"/>
      <c r="X72" s="98"/>
      <c r="Y72" s="153"/>
      <c r="Z72" s="153"/>
      <c r="AA72" s="106"/>
      <c r="AB72" s="106"/>
      <c r="AC72" s="137"/>
    </row>
    <row r="73" spans="1:29" ht="17.45" customHeight="1">
      <c r="B73" s="26" t="s">
        <v>91</v>
      </c>
      <c r="C73" s="49"/>
      <c r="D73" s="59"/>
      <c r="E73" s="59"/>
      <c r="F73" s="59"/>
      <c r="H73" s="59"/>
      <c r="I73" s="59"/>
      <c r="J73" s="59"/>
      <c r="L73" s="59"/>
      <c r="M73" s="59"/>
      <c r="N73" s="59"/>
      <c r="P73" s="59"/>
      <c r="Q73" s="59"/>
      <c r="R73" s="59"/>
      <c r="T73" s="59"/>
      <c r="U73" s="59"/>
      <c r="V73" s="59"/>
      <c r="X73" s="98"/>
      <c r="Y73" s="153"/>
      <c r="Z73" s="153"/>
      <c r="AA73" s="106"/>
      <c r="AB73" s="106"/>
      <c r="AC73" s="137"/>
    </row>
    <row r="74" spans="1:29" ht="5.0999999999999996" customHeight="1">
      <c r="A74" s="2"/>
      <c r="B74" s="5"/>
      <c r="C74" s="38"/>
      <c r="D74" s="28"/>
      <c r="E74" s="28"/>
      <c r="F74" s="51"/>
      <c r="G74" s="2"/>
      <c r="H74" s="28"/>
      <c r="I74" s="28"/>
      <c r="J74" s="51"/>
      <c r="K74" s="2"/>
      <c r="L74" s="28"/>
      <c r="M74" s="28"/>
      <c r="N74" s="51"/>
      <c r="O74" s="2"/>
      <c r="P74" s="28"/>
      <c r="Q74" s="28"/>
      <c r="R74" s="51"/>
      <c r="S74" s="2"/>
      <c r="T74" s="28"/>
      <c r="U74" s="28"/>
      <c r="V74" s="51"/>
      <c r="W74" s="2"/>
      <c r="X74" s="98"/>
      <c r="Y74" s="153"/>
      <c r="Z74" s="153"/>
      <c r="AA74" s="106"/>
      <c r="AB74" s="106"/>
      <c r="AC74" s="137"/>
    </row>
    <row r="75" spans="1:29" s="98" customFormat="1" ht="17.45" customHeight="1">
      <c r="B75" s="117" t="s">
        <v>88</v>
      </c>
      <c r="C75" s="117"/>
      <c r="D75" s="118">
        <v>0.78722577999999999</v>
      </c>
      <c r="E75" s="118">
        <v>2.54602898</v>
      </c>
      <c r="F75" s="41">
        <v>2.2341788654329893</v>
      </c>
      <c r="H75" s="118">
        <v>2.6894270200000001</v>
      </c>
      <c r="I75" s="118">
        <v>1.5677388800000003</v>
      </c>
      <c r="J75" s="41">
        <v>-0.4170732768201309</v>
      </c>
      <c r="L75" s="118">
        <v>2.6515695899999998</v>
      </c>
      <c r="M75" s="118">
        <v>1.8569211600000004</v>
      </c>
      <c r="N75" s="41">
        <v>-0.29968982635677288</v>
      </c>
      <c r="P75" s="118">
        <v>4.3869602499999996</v>
      </c>
      <c r="Q75" s="118"/>
      <c r="R75" s="41">
        <v>-1</v>
      </c>
      <c r="T75" s="118">
        <v>6.1282223900000004</v>
      </c>
      <c r="U75" s="118">
        <v>5.9706890200000018</v>
      </c>
      <c r="V75" s="41">
        <v>-2.5706209725198721E-2</v>
      </c>
      <c r="X75" s="173"/>
      <c r="Y75" s="271"/>
      <c r="Z75" s="271"/>
      <c r="AA75" s="269"/>
      <c r="AB75" s="270"/>
      <c r="AC75" s="137"/>
    </row>
    <row r="76" spans="1:29" s="98" customFormat="1" ht="17.45" customHeight="1">
      <c r="B76" s="119" t="s">
        <v>89</v>
      </c>
      <c r="C76" s="119"/>
      <c r="D76" s="106">
        <v>100.22157258348</v>
      </c>
      <c r="E76" s="106">
        <v>107.26641644999999</v>
      </c>
      <c r="F76" s="11">
        <v>7.0292689337437445E-2</v>
      </c>
      <c r="H76" s="106">
        <v>96.439153466591989</v>
      </c>
      <c r="I76" s="106">
        <v>110.28343519000003</v>
      </c>
      <c r="J76" s="154">
        <v>0.14355457535412644</v>
      </c>
      <c r="L76" s="106">
        <v>98.156689551558003</v>
      </c>
      <c r="M76" s="106">
        <v>100.98181101</v>
      </c>
      <c r="N76" s="154">
        <v>2.8781751619262472E-2</v>
      </c>
      <c r="P76" s="106">
        <v>98.83593067999999</v>
      </c>
      <c r="Q76" s="106"/>
      <c r="R76" s="11">
        <v>-1</v>
      </c>
      <c r="T76" s="249">
        <v>294.81741560162999</v>
      </c>
      <c r="U76" s="106">
        <v>318.53166265000004</v>
      </c>
      <c r="V76" s="154">
        <v>8.0437063054693378E-2</v>
      </c>
      <c r="W76" s="87"/>
      <c r="X76" s="173"/>
      <c r="Y76" s="271"/>
      <c r="Z76" s="271"/>
      <c r="AA76" s="269"/>
      <c r="AB76" s="270"/>
      <c r="AC76" s="137"/>
    </row>
    <row r="77" spans="1:29" ht="5.0999999999999996" customHeight="1">
      <c r="A77" s="2"/>
      <c r="B77" s="3"/>
      <c r="C77" s="52"/>
      <c r="D77" s="32"/>
      <c r="E77" s="32"/>
      <c r="F77" s="11"/>
      <c r="G77" s="2"/>
      <c r="H77" s="32"/>
      <c r="I77" s="32"/>
      <c r="J77" s="154"/>
      <c r="K77" s="2"/>
      <c r="L77" s="32"/>
      <c r="M77" s="138"/>
      <c r="N77" s="154"/>
      <c r="O77" s="2"/>
      <c r="P77" s="32"/>
      <c r="Q77" s="32"/>
      <c r="R77" s="11"/>
      <c r="S77" s="2"/>
      <c r="T77" s="138"/>
      <c r="U77" s="138"/>
      <c r="V77" s="154"/>
      <c r="W77" s="2"/>
      <c r="X77" s="173"/>
      <c r="Y77" s="271"/>
      <c r="Z77" s="271"/>
      <c r="AA77" s="269"/>
      <c r="AB77" s="106"/>
      <c r="AC77" s="137"/>
    </row>
    <row r="78" spans="1:29" ht="17.45" customHeight="1">
      <c r="A78" s="2"/>
      <c r="B78" s="55" t="s">
        <v>19</v>
      </c>
      <c r="C78" s="56"/>
      <c r="D78" s="33">
        <v>101.00879836348</v>
      </c>
      <c r="E78" s="33">
        <v>109.81244543</v>
      </c>
      <c r="F78" s="15">
        <v>8.7157229955751883E-2</v>
      </c>
      <c r="G78" s="2"/>
      <c r="H78" s="33">
        <v>99.128580486591986</v>
      </c>
      <c r="I78" s="33">
        <v>111.85117407000003</v>
      </c>
      <c r="J78" s="15">
        <v>0.12834435357549465</v>
      </c>
      <c r="K78" s="2"/>
      <c r="L78" s="33">
        <v>100.808259141558</v>
      </c>
      <c r="M78" s="139">
        <v>102.83873217</v>
      </c>
      <c r="N78" s="15">
        <v>2.0141931283534534E-2</v>
      </c>
      <c r="O78" s="2"/>
      <c r="P78" s="33">
        <v>103.22289094</v>
      </c>
      <c r="Q78" s="33"/>
      <c r="R78" s="15">
        <v>-1</v>
      </c>
      <c r="S78" s="2"/>
      <c r="T78" s="250">
        <v>300.94563799163001</v>
      </c>
      <c r="U78" s="139">
        <v>324.50235167</v>
      </c>
      <c r="V78" s="15">
        <v>7.8275644184698748E-2</v>
      </c>
      <c r="W78" s="2"/>
      <c r="X78" s="173"/>
      <c r="Y78" s="271"/>
      <c r="Z78" s="271"/>
      <c r="AA78" s="269"/>
      <c r="AB78" s="270"/>
      <c r="AC78" s="137"/>
    </row>
    <row r="79" spans="1:29" ht="5.0999999999999996" customHeight="1">
      <c r="A79" s="2"/>
      <c r="B79" s="3"/>
      <c r="C79" s="52"/>
      <c r="D79" s="32"/>
      <c r="E79" s="32"/>
      <c r="F79" s="11"/>
      <c r="G79" s="2"/>
      <c r="H79" s="32"/>
      <c r="I79" s="32"/>
      <c r="J79" s="154"/>
      <c r="K79" s="2"/>
      <c r="L79" s="32"/>
      <c r="M79" s="138"/>
      <c r="N79" s="154"/>
      <c r="O79" s="2"/>
      <c r="P79" s="32"/>
      <c r="Q79" s="32"/>
      <c r="R79" s="11"/>
      <c r="S79" s="2"/>
      <c r="T79" s="138"/>
      <c r="U79" s="138"/>
      <c r="V79" s="154"/>
      <c r="W79" s="2"/>
      <c r="X79" s="271"/>
      <c r="Y79" s="271"/>
      <c r="Z79" s="271"/>
      <c r="AA79" s="269"/>
      <c r="AB79" s="106"/>
      <c r="AC79" s="137"/>
    </row>
    <row r="80" spans="1:29" ht="17.45" customHeight="1">
      <c r="A80" s="2"/>
      <c r="B80" s="3" t="s">
        <v>66</v>
      </c>
      <c r="C80" s="52"/>
      <c r="D80" s="32">
        <v>90.478526395279204</v>
      </c>
      <c r="E80" s="32">
        <v>98.832713319999996</v>
      </c>
      <c r="F80" s="11">
        <v>9.2333366352844129E-2</v>
      </c>
      <c r="G80" s="2"/>
      <c r="H80" s="32">
        <v>86.333276254846396</v>
      </c>
      <c r="I80" s="32">
        <v>100.49004141000002</v>
      </c>
      <c r="J80" s="154">
        <v>0.16397808318271623</v>
      </c>
      <c r="K80" s="2"/>
      <c r="L80" s="32">
        <v>89.2712851463818</v>
      </c>
      <c r="M80" s="138">
        <v>93.297769779999996</v>
      </c>
      <c r="N80" s="154">
        <v>4.5103916976391718E-2</v>
      </c>
      <c r="O80" s="2"/>
      <c r="P80" s="32">
        <v>96.965208629733112</v>
      </c>
      <c r="Q80" s="32"/>
      <c r="R80" s="11">
        <v>-1</v>
      </c>
      <c r="S80" s="2"/>
      <c r="T80" s="249">
        <v>266.08308779650702</v>
      </c>
      <c r="U80" s="138">
        <v>292.62052451</v>
      </c>
      <c r="V80" s="154">
        <v>9.9733646859164818E-2</v>
      </c>
      <c r="W80" s="12"/>
      <c r="X80" s="173"/>
      <c r="Y80" s="271"/>
      <c r="Z80" s="271"/>
      <c r="AA80" s="269"/>
      <c r="AB80" s="270"/>
      <c r="AC80" s="137"/>
    </row>
    <row r="81" spans="1:29" ht="5.0999999999999996" customHeight="1">
      <c r="A81" s="2"/>
      <c r="B81" s="3"/>
      <c r="C81" s="52"/>
      <c r="D81" s="32"/>
      <c r="E81" s="32"/>
      <c r="F81" s="11"/>
      <c r="G81" s="2"/>
      <c r="H81" s="32"/>
      <c r="I81" s="32"/>
      <c r="J81" s="154"/>
      <c r="K81" s="2"/>
      <c r="L81" s="32"/>
      <c r="M81" s="138"/>
      <c r="N81" s="154"/>
      <c r="O81" s="2"/>
      <c r="P81" s="32"/>
      <c r="Q81" s="32"/>
      <c r="R81" s="11"/>
      <c r="S81" s="2"/>
      <c r="T81" s="138"/>
      <c r="U81" s="138"/>
      <c r="V81" s="154"/>
      <c r="W81" s="2"/>
      <c r="X81" s="271"/>
      <c r="Y81" s="271"/>
      <c r="Z81" s="271"/>
      <c r="AA81" s="269"/>
      <c r="AB81" s="106"/>
      <c r="AC81" s="137"/>
    </row>
    <row r="82" spans="1:29" ht="17.45" customHeight="1">
      <c r="A82" s="2"/>
      <c r="B82" s="55" t="s">
        <v>37</v>
      </c>
      <c r="C82" s="56"/>
      <c r="D82" s="33">
        <v>10.530271968200802</v>
      </c>
      <c r="E82" s="33">
        <v>10.97973211</v>
      </c>
      <c r="F82" s="15">
        <v>4.2682671744516482E-2</v>
      </c>
      <c r="G82" s="2"/>
      <c r="H82" s="33">
        <v>12.795304231745586</v>
      </c>
      <c r="I82" s="33">
        <v>11.361132660000001</v>
      </c>
      <c r="J82" s="15">
        <v>-0.11208577348144302</v>
      </c>
      <c r="K82" s="2"/>
      <c r="L82" s="33">
        <v>11.536973995176201</v>
      </c>
      <c r="M82" s="139">
        <v>9.540962389999974</v>
      </c>
      <c r="N82" s="15">
        <v>-0.17300997696716591</v>
      </c>
      <c r="O82" s="2"/>
      <c r="P82" s="33">
        <v>6.2576823102668824</v>
      </c>
      <c r="Q82" s="33"/>
      <c r="R82" s="15">
        <v>-1</v>
      </c>
      <c r="S82" s="2"/>
      <c r="T82" s="250">
        <v>34.862550195122601</v>
      </c>
      <c r="U82" s="139">
        <v>31.881827160000007</v>
      </c>
      <c r="V82" s="15">
        <v>-8.5499282709949539E-2</v>
      </c>
      <c r="W82" s="2"/>
      <c r="X82" s="173"/>
      <c r="Y82" s="271"/>
      <c r="Z82" s="271"/>
      <c r="AA82" s="269"/>
      <c r="AB82" s="270"/>
      <c r="AC82" s="137"/>
    </row>
    <row r="83" spans="1:29" ht="5.0999999999999996" customHeight="1">
      <c r="A83" s="2"/>
      <c r="B83" s="3"/>
      <c r="C83" s="52"/>
      <c r="D83" s="32"/>
      <c r="E83" s="32"/>
      <c r="F83" s="42"/>
      <c r="G83" s="2"/>
      <c r="H83" s="32"/>
      <c r="I83" s="32"/>
      <c r="J83" s="42"/>
      <c r="K83" s="2"/>
      <c r="L83" s="32"/>
      <c r="M83" s="138"/>
      <c r="N83" s="42"/>
      <c r="O83" s="2"/>
      <c r="P83" s="32"/>
      <c r="Q83" s="32"/>
      <c r="R83" s="42"/>
      <c r="S83" s="2"/>
      <c r="T83" s="138"/>
      <c r="U83" s="138"/>
      <c r="V83" s="42"/>
      <c r="W83" s="2"/>
      <c r="X83" s="271"/>
      <c r="Y83" s="271"/>
      <c r="Z83" s="271"/>
      <c r="AA83" s="269"/>
      <c r="AB83" s="106"/>
      <c r="AC83" s="137"/>
    </row>
    <row r="84" spans="1:29" ht="17.45" customHeight="1">
      <c r="A84" s="2"/>
      <c r="B84" s="55" t="s">
        <v>38</v>
      </c>
      <c r="C84" s="56"/>
      <c r="D84" s="33">
        <v>10.530271968200802</v>
      </c>
      <c r="E84" s="33">
        <v>10.97973211</v>
      </c>
      <c r="F84" s="15">
        <v>4.2682671744516482E-2</v>
      </c>
      <c r="G84" s="2"/>
      <c r="H84" s="33">
        <v>12.795304231745586</v>
      </c>
      <c r="I84" s="33">
        <v>11.361132660000001</v>
      </c>
      <c r="J84" s="15">
        <v>-0.11208577348144302</v>
      </c>
      <c r="K84" s="2"/>
      <c r="L84" s="33">
        <v>11.536973995176201</v>
      </c>
      <c r="M84" s="139">
        <v>9.5409623900000344</v>
      </c>
      <c r="N84" s="15">
        <v>-0.17300997696716069</v>
      </c>
      <c r="O84" s="2"/>
      <c r="P84" s="33">
        <v>6.2576823102668824</v>
      </c>
      <c r="Q84" s="33"/>
      <c r="R84" s="15">
        <v>-1</v>
      </c>
      <c r="S84" s="2"/>
      <c r="T84" s="250">
        <v>34.862550195122601</v>
      </c>
      <c r="U84" s="139">
        <v>31.881827160000057</v>
      </c>
      <c r="V84" s="15">
        <v>-8.5499282709948124E-2</v>
      </c>
      <c r="W84" s="2"/>
      <c r="X84" s="271"/>
      <c r="Y84" s="271"/>
      <c r="Z84" s="271"/>
      <c r="AA84" s="269"/>
      <c r="AB84" s="270"/>
      <c r="AC84" s="137"/>
    </row>
    <row r="85" spans="1:29" ht="5.0999999999999996" customHeight="1">
      <c r="A85" s="2"/>
      <c r="B85" s="3"/>
      <c r="C85" s="52"/>
      <c r="D85" s="32"/>
      <c r="E85" s="32"/>
      <c r="F85" s="11"/>
      <c r="G85" s="2"/>
      <c r="H85" s="32"/>
      <c r="I85" s="32"/>
      <c r="J85" s="154"/>
      <c r="K85" s="2"/>
      <c r="L85" s="32"/>
      <c r="M85" s="138"/>
      <c r="N85" s="154"/>
      <c r="O85" s="2"/>
      <c r="P85" s="32"/>
      <c r="Q85" s="32"/>
      <c r="R85" s="11"/>
      <c r="S85" s="2"/>
      <c r="T85" s="138"/>
      <c r="U85" s="138"/>
      <c r="V85" s="154"/>
      <c r="W85" s="2"/>
      <c r="X85" s="271"/>
      <c r="Y85" s="271"/>
      <c r="Z85" s="271"/>
      <c r="AA85" s="269"/>
      <c r="AB85" s="106"/>
      <c r="AC85" s="137"/>
    </row>
    <row r="86" spans="1:29" ht="17.45" customHeight="1">
      <c r="A86" s="2"/>
      <c r="B86" s="3" t="s">
        <v>25</v>
      </c>
      <c r="C86" s="52"/>
      <c r="D86" s="32">
        <v>18.266284710000001</v>
      </c>
      <c r="E86" s="32">
        <v>19.83552315</v>
      </c>
      <c r="F86" s="11">
        <v>8.5909010229152358E-2</v>
      </c>
      <c r="G86" s="2"/>
      <c r="H86" s="32">
        <v>18.281357069999999</v>
      </c>
      <c r="I86" s="32">
        <v>19.573139059999999</v>
      </c>
      <c r="J86" s="154">
        <v>7.0661165090409817E-2</v>
      </c>
      <c r="K86" s="2"/>
      <c r="L86" s="32">
        <v>19.271498470000001</v>
      </c>
      <c r="M86" s="138">
        <v>19.930536179999997</v>
      </c>
      <c r="N86" s="154">
        <v>3.4197533265299646E-2</v>
      </c>
      <c r="O86" s="2"/>
      <c r="P86" s="32">
        <v>19.419767350000001</v>
      </c>
      <c r="Q86" s="32"/>
      <c r="R86" s="11">
        <v>-1</v>
      </c>
      <c r="S86" s="2"/>
      <c r="T86" s="249">
        <v>55.819140249999997</v>
      </c>
      <c r="U86" s="138">
        <v>59.339198389999993</v>
      </c>
      <c r="V86" s="154">
        <v>6.3061848036973234E-2</v>
      </c>
      <c r="W86" s="12"/>
      <c r="X86" s="173"/>
      <c r="Y86" s="271"/>
      <c r="Z86" s="271"/>
      <c r="AA86" s="269"/>
      <c r="AB86" s="270"/>
      <c r="AC86" s="137"/>
    </row>
    <row r="87" spans="1:29" ht="5.0999999999999996" customHeight="1">
      <c r="A87" s="2"/>
      <c r="B87" s="3"/>
      <c r="C87" s="52"/>
      <c r="D87" s="32"/>
      <c r="E87" s="32"/>
      <c r="F87" s="11"/>
      <c r="G87" s="2"/>
      <c r="H87" s="32"/>
      <c r="I87" s="32"/>
      <c r="J87" s="154"/>
      <c r="K87" s="2"/>
      <c r="L87" s="32"/>
      <c r="M87" s="138"/>
      <c r="N87" s="154"/>
      <c r="O87" s="2"/>
      <c r="P87" s="32"/>
      <c r="Q87" s="32"/>
      <c r="R87" s="11"/>
      <c r="S87" s="2"/>
      <c r="T87" s="138"/>
      <c r="U87" s="138"/>
      <c r="V87" s="154"/>
      <c r="W87" s="2"/>
      <c r="X87" s="271"/>
      <c r="Y87" s="271"/>
      <c r="Z87" s="271"/>
      <c r="AA87" s="269"/>
      <c r="AB87" s="106"/>
      <c r="AC87" s="137"/>
    </row>
    <row r="88" spans="1:29" ht="17.45" customHeight="1">
      <c r="A88" s="2"/>
      <c r="B88" s="55" t="s">
        <v>39</v>
      </c>
      <c r="C88" s="56"/>
      <c r="D88" s="33">
        <v>-7.7360127417991977</v>
      </c>
      <c r="E88" s="33">
        <v>-8.8557910399999997</v>
      </c>
      <c r="F88" s="15">
        <v>0.14474876600841408</v>
      </c>
      <c r="G88" s="2"/>
      <c r="H88" s="33">
        <v>-5.4860528382544143</v>
      </c>
      <c r="I88" s="33">
        <v>-8.2120063999999768</v>
      </c>
      <c r="J88" s="15">
        <v>0.49688795243410799</v>
      </c>
      <c r="K88" s="2"/>
      <c r="L88" s="33">
        <v>-7.7345244748238198</v>
      </c>
      <c r="M88" s="139">
        <v>-10.389573790000004</v>
      </c>
      <c r="N88" s="15">
        <v>0.34327246927958832</v>
      </c>
      <c r="O88" s="2"/>
      <c r="P88" s="33">
        <v>-13.162085039733119</v>
      </c>
      <c r="Q88" s="33"/>
      <c r="R88" s="15">
        <v>-1</v>
      </c>
      <c r="S88" s="2"/>
      <c r="T88" s="250">
        <v>-20.956590054877399</v>
      </c>
      <c r="U88" s="139">
        <v>-27.457371229999993</v>
      </c>
      <c r="V88" s="15">
        <v>0.3102022398729708</v>
      </c>
      <c r="W88" s="2"/>
      <c r="X88" s="173"/>
      <c r="Y88" s="271"/>
      <c r="Z88" s="271"/>
      <c r="AA88" s="269"/>
      <c r="AB88" s="270"/>
      <c r="AC88" s="137"/>
    </row>
    <row r="89" spans="1:29" ht="5.0999999999999996" customHeight="1">
      <c r="A89" s="2"/>
      <c r="B89" s="3"/>
      <c r="C89" s="52"/>
      <c r="D89" s="32"/>
      <c r="E89" s="32"/>
      <c r="F89" s="42"/>
      <c r="G89" s="2"/>
      <c r="H89" s="32"/>
      <c r="I89" s="32"/>
      <c r="J89" s="42"/>
      <c r="K89" s="2"/>
      <c r="L89" s="32"/>
      <c r="M89" s="138"/>
      <c r="N89" s="42"/>
      <c r="O89" s="2"/>
      <c r="P89" s="32"/>
      <c r="Q89" s="32"/>
      <c r="R89" s="42"/>
      <c r="S89" s="2"/>
      <c r="T89" s="138"/>
      <c r="U89" s="138"/>
      <c r="V89" s="42"/>
      <c r="W89" s="2"/>
      <c r="X89" s="271"/>
      <c r="Y89" s="271"/>
      <c r="Z89" s="271"/>
      <c r="AA89" s="269"/>
      <c r="AB89" s="106"/>
      <c r="AC89" s="137"/>
    </row>
    <row r="90" spans="1:29" ht="17.45" customHeight="1">
      <c r="A90" s="2"/>
      <c r="B90" s="55" t="s">
        <v>90</v>
      </c>
      <c r="C90" s="56"/>
      <c r="D90" s="33">
        <v>-7.7360127417991977</v>
      </c>
      <c r="E90" s="33">
        <v>-8.8557910399999997</v>
      </c>
      <c r="F90" s="15">
        <v>0.14474876600841408</v>
      </c>
      <c r="G90" s="2"/>
      <c r="H90" s="33">
        <v>-5.4860528382544143</v>
      </c>
      <c r="I90" s="33">
        <v>-8.2120063999999768</v>
      </c>
      <c r="J90" s="15">
        <v>0.49688795243410799</v>
      </c>
      <c r="K90" s="2"/>
      <c r="L90" s="33">
        <v>-7.7345244748238198</v>
      </c>
      <c r="M90" s="139">
        <v>-10.389573789999973</v>
      </c>
      <c r="N90" s="15">
        <v>0.34327246927958444</v>
      </c>
      <c r="O90" s="2"/>
      <c r="P90" s="33">
        <v>-13.162085039733119</v>
      </c>
      <c r="Q90" s="33"/>
      <c r="R90" s="15">
        <v>-1</v>
      </c>
      <c r="S90" s="2"/>
      <c r="T90" s="250">
        <v>-20.956590054877399</v>
      </c>
      <c r="U90" s="139">
        <v>-27.457371229999975</v>
      </c>
      <c r="V90" s="15">
        <v>0.31020223987296996</v>
      </c>
      <c r="W90" s="2"/>
      <c r="X90" s="271"/>
      <c r="Y90" s="271"/>
      <c r="Z90" s="271"/>
      <c r="AA90" s="269"/>
      <c r="AB90" s="270"/>
      <c r="AC90" s="137"/>
    </row>
    <row r="91" spans="1:29" ht="18.600000000000001" customHeight="1">
      <c r="A91" s="2"/>
      <c r="B91" s="3"/>
      <c r="C91" s="52"/>
      <c r="D91" s="28"/>
      <c r="E91" s="28"/>
      <c r="F91" s="28"/>
      <c r="G91" s="2"/>
      <c r="H91" s="28"/>
      <c r="I91" s="28"/>
      <c r="J91" s="28"/>
      <c r="K91" s="2"/>
      <c r="L91" s="28"/>
      <c r="M91" s="28"/>
      <c r="N91" s="28"/>
      <c r="O91" s="2"/>
      <c r="P91" s="28"/>
      <c r="Q91" s="28"/>
      <c r="R91" s="28"/>
      <c r="S91" s="2"/>
      <c r="T91" s="28"/>
      <c r="U91" s="28"/>
      <c r="V91" s="28"/>
      <c r="W91" s="2"/>
      <c r="Y91" s="134"/>
    </row>
    <row r="92" spans="1:29" ht="18.600000000000001" customHeight="1">
      <c r="A92" s="2"/>
      <c r="B92" s="60"/>
      <c r="C92" s="39"/>
      <c r="D92" s="32"/>
      <c r="E92" s="32"/>
      <c r="F92" s="32"/>
      <c r="G92" s="2"/>
      <c r="H92" s="96"/>
      <c r="I92" s="96"/>
      <c r="J92" s="138"/>
      <c r="K92" s="2"/>
      <c r="L92" s="96"/>
      <c r="M92" s="96"/>
      <c r="N92" s="32"/>
      <c r="O92" s="2"/>
      <c r="P92" s="96"/>
      <c r="Q92" s="96"/>
      <c r="R92" s="32"/>
      <c r="S92" s="2"/>
      <c r="T92" s="96"/>
      <c r="U92" s="96"/>
      <c r="V92" s="138"/>
      <c r="W92" s="2"/>
      <c r="Y92" s="134"/>
    </row>
    <row r="93" spans="1:29" ht="17.45" customHeight="1">
      <c r="B93" s="26" t="s">
        <v>92</v>
      </c>
      <c r="C93" s="49"/>
      <c r="D93" s="59"/>
      <c r="E93" s="59"/>
      <c r="F93" s="59"/>
      <c r="H93" s="59"/>
      <c r="I93" s="59"/>
      <c r="J93" s="59"/>
      <c r="L93" s="59"/>
      <c r="M93" s="59"/>
      <c r="N93" s="59"/>
      <c r="P93" s="59"/>
      <c r="Q93" s="59"/>
      <c r="R93" s="59"/>
      <c r="T93" s="59"/>
      <c r="U93" s="59"/>
      <c r="V93" s="59"/>
      <c r="X93" s="174"/>
    </row>
    <row r="94" spans="1:29" ht="5.0999999999999996" customHeight="1">
      <c r="A94" s="2"/>
      <c r="B94" s="3"/>
      <c r="C94" s="52"/>
      <c r="D94" s="32"/>
      <c r="E94" s="32"/>
      <c r="F94" s="31"/>
      <c r="G94" s="2"/>
      <c r="H94" s="32"/>
      <c r="I94" s="32"/>
      <c r="J94" s="31"/>
      <c r="K94" s="2"/>
      <c r="L94" s="32"/>
      <c r="M94" s="32"/>
      <c r="N94" s="31"/>
      <c r="O94" s="2"/>
      <c r="P94" s="32"/>
      <c r="Q94" s="32"/>
      <c r="R94" s="31"/>
      <c r="S94" s="2"/>
      <c r="T94" s="32"/>
      <c r="U94" s="32"/>
      <c r="V94" s="31"/>
      <c r="W94" s="2"/>
      <c r="X94" s="174"/>
      <c r="Y94" s="134"/>
    </row>
    <row r="95" spans="1:29" ht="17.45" customHeight="1">
      <c r="A95" s="2"/>
      <c r="B95" s="3" t="s">
        <v>93</v>
      </c>
      <c r="C95" s="52"/>
      <c r="D95" s="249">
        <v>-118.80912108270562</v>
      </c>
      <c r="E95" s="32">
        <v>-131.87582718421999</v>
      </c>
      <c r="F95" s="11">
        <v>0.10998066463616334</v>
      </c>
      <c r="G95" s="2"/>
      <c r="H95" s="249">
        <v>-115.64253960601333</v>
      </c>
      <c r="I95" s="32">
        <v>-135.4935831314732</v>
      </c>
      <c r="J95" s="154">
        <v>0.17165866119069242</v>
      </c>
      <c r="K95" s="2"/>
      <c r="L95" s="249">
        <v>-117.770218716008</v>
      </c>
      <c r="M95" s="249">
        <v>-124.566</v>
      </c>
      <c r="N95" s="11">
        <v>5.7703733236493325E-2</v>
      </c>
      <c r="O95" s="2"/>
      <c r="P95" s="32">
        <v>-123.4184469803954</v>
      </c>
      <c r="Q95" s="32"/>
      <c r="R95" s="11">
        <v>-1</v>
      </c>
      <c r="S95" s="2"/>
      <c r="T95" s="249">
        <v>-352.22187940472702</v>
      </c>
      <c r="U95" s="137">
        <v>-391.935</v>
      </c>
      <c r="V95" s="154">
        <v>0.14040314122866793</v>
      </c>
      <c r="W95" s="12"/>
      <c r="X95" s="174"/>
      <c r="Y95" s="174"/>
      <c r="AA95" s="178"/>
    </row>
    <row r="96" spans="1:29" ht="5.0999999999999996" customHeight="1">
      <c r="A96" s="2"/>
      <c r="B96" s="3"/>
      <c r="C96" s="52"/>
      <c r="D96" s="249"/>
      <c r="E96" s="32"/>
      <c r="F96" s="11"/>
      <c r="G96" s="2"/>
      <c r="H96" s="249"/>
      <c r="I96" s="32"/>
      <c r="J96" s="154"/>
      <c r="K96" s="2"/>
      <c r="L96" s="249"/>
      <c r="M96" s="32"/>
      <c r="N96" s="11"/>
      <c r="O96" s="2"/>
      <c r="P96" s="32"/>
      <c r="Q96" s="32"/>
      <c r="R96" s="11"/>
      <c r="S96" s="2"/>
      <c r="T96" s="249"/>
      <c r="U96" s="32"/>
      <c r="V96" s="154"/>
      <c r="W96" s="2"/>
      <c r="X96" s="173"/>
      <c r="Y96" s="174"/>
    </row>
    <row r="97" spans="1:25" ht="17.45" customHeight="1">
      <c r="A97" s="2"/>
      <c r="B97" s="55" t="s">
        <v>94</v>
      </c>
      <c r="C97" s="56"/>
      <c r="D97" s="250">
        <v>-118.80912108270562</v>
      </c>
      <c r="E97" s="33">
        <v>-131.87582718421999</v>
      </c>
      <c r="F97" s="15">
        <v>0.10998066463616334</v>
      </c>
      <c r="G97" s="2"/>
      <c r="H97" s="250">
        <v>-115.64253960601333</v>
      </c>
      <c r="I97" s="33">
        <v>-135.4935831314732</v>
      </c>
      <c r="J97" s="15">
        <v>0.17165866119069242</v>
      </c>
      <c r="K97" s="2"/>
      <c r="L97" s="246">
        <v>-117.770218716008</v>
      </c>
      <c r="M97" s="14">
        <v>-124.566</v>
      </c>
      <c r="N97" s="15">
        <v>5.7703733236493325E-2</v>
      </c>
      <c r="O97" s="2"/>
      <c r="P97" s="33">
        <v>-123.4184469803954</v>
      </c>
      <c r="Q97" s="33"/>
      <c r="R97" s="15">
        <v>-1</v>
      </c>
      <c r="S97" s="2"/>
      <c r="T97" s="246">
        <v>-352.22187940472702</v>
      </c>
      <c r="U97" s="33">
        <v>-391.935</v>
      </c>
      <c r="V97" s="15">
        <v>0.14040314122866793</v>
      </c>
      <c r="W97" s="2"/>
      <c r="X97" s="173"/>
      <c r="Y97" s="174"/>
    </row>
    <row r="98" spans="1:25" ht="5.0999999999999996" customHeight="1">
      <c r="A98" s="2"/>
      <c r="B98" s="3"/>
      <c r="C98" s="52"/>
      <c r="D98" s="249"/>
      <c r="E98" s="32"/>
      <c r="F98" s="11"/>
      <c r="G98" s="2"/>
      <c r="H98" s="249"/>
      <c r="I98" s="32"/>
      <c r="J98" s="154"/>
      <c r="K98" s="2"/>
      <c r="L98" s="249"/>
      <c r="M98" s="32"/>
      <c r="N98" s="11"/>
      <c r="O98" s="2"/>
      <c r="P98" s="32"/>
      <c r="Q98" s="32"/>
      <c r="R98" s="11"/>
      <c r="S98" s="2"/>
      <c r="T98" s="249"/>
      <c r="U98" s="32"/>
      <c r="V98" s="154"/>
      <c r="W98" s="2"/>
      <c r="X98" s="173"/>
      <c r="Y98" s="174"/>
    </row>
    <row r="99" spans="1:25" ht="17.45" customHeight="1">
      <c r="A99" s="2"/>
      <c r="B99" s="3" t="s">
        <v>95</v>
      </c>
      <c r="C99" s="52"/>
      <c r="D99" s="249">
        <v>-118.8090626720345</v>
      </c>
      <c r="E99" s="32">
        <v>-131.87582718421999</v>
      </c>
      <c r="F99" s="11">
        <v>0.10998121034129803</v>
      </c>
      <c r="G99" s="2"/>
      <c r="H99" s="249">
        <v>-115.64253960480035</v>
      </c>
      <c r="I99" s="32">
        <v>-135.4935831314732</v>
      </c>
      <c r="J99" s="154">
        <v>0.17165866120298201</v>
      </c>
      <c r="K99" s="2"/>
      <c r="L99" s="249">
        <v>-117.770218716008</v>
      </c>
      <c r="M99" s="32">
        <v>-124.566</v>
      </c>
      <c r="N99" s="11">
        <v>-2.3089940055745037E-2</v>
      </c>
      <c r="O99" s="2"/>
      <c r="P99" s="32">
        <v>-123.41844698859191</v>
      </c>
      <c r="Q99" s="32"/>
      <c r="R99" s="11">
        <v>-1</v>
      </c>
      <c r="S99" s="2"/>
      <c r="T99" s="249">
        <v>-352.22187940472702</v>
      </c>
      <c r="U99" s="248">
        <v>-391.935</v>
      </c>
      <c r="V99" s="154">
        <v>0.14040314122866793</v>
      </c>
      <c r="W99" s="12"/>
      <c r="X99" s="173"/>
      <c r="Y99" s="174"/>
    </row>
    <row r="100" spans="1:25" ht="5.0999999999999996" customHeight="1">
      <c r="A100" s="2"/>
      <c r="B100" s="3"/>
      <c r="C100" s="52"/>
      <c r="D100" s="32"/>
      <c r="E100" s="32"/>
      <c r="F100" s="11"/>
      <c r="G100" s="2"/>
      <c r="H100" s="32"/>
      <c r="I100" s="32"/>
      <c r="J100" s="154"/>
      <c r="K100" s="2"/>
      <c r="L100" s="32"/>
      <c r="M100" s="32"/>
      <c r="N100" s="11"/>
      <c r="O100" s="2"/>
      <c r="P100" s="32"/>
      <c r="Q100" s="32"/>
      <c r="R100" s="11"/>
      <c r="S100" s="2"/>
      <c r="T100" s="249"/>
      <c r="U100" s="32"/>
      <c r="V100" s="154"/>
      <c r="W100" s="2"/>
      <c r="X100" s="173"/>
      <c r="Y100" s="174"/>
    </row>
    <row r="101" spans="1:25" ht="17.45" customHeight="1">
      <c r="A101" s="2"/>
      <c r="B101" s="55" t="s">
        <v>96</v>
      </c>
      <c r="C101" s="56"/>
      <c r="D101" s="33">
        <v>0</v>
      </c>
      <c r="E101" s="33">
        <v>0</v>
      </c>
      <c r="F101" s="15"/>
      <c r="G101" s="2"/>
      <c r="H101" s="33">
        <v>0</v>
      </c>
      <c r="I101" s="33">
        <v>0</v>
      </c>
      <c r="J101" s="15"/>
      <c r="K101" s="2"/>
      <c r="L101" s="33">
        <v>0</v>
      </c>
      <c r="M101" s="33">
        <v>0</v>
      </c>
      <c r="N101" s="15"/>
      <c r="O101" s="2"/>
      <c r="P101" s="33">
        <v>0</v>
      </c>
      <c r="Q101" s="33">
        <v>0</v>
      </c>
      <c r="R101" s="15"/>
      <c r="S101" s="2"/>
      <c r="T101" s="250">
        <v>0</v>
      </c>
      <c r="U101" s="33">
        <v>0</v>
      </c>
      <c r="V101" s="15"/>
      <c r="W101" s="2"/>
      <c r="X101" s="173"/>
      <c r="Y101" s="174"/>
    </row>
    <row r="102" spans="1:25" ht="5.0999999999999996" customHeight="1">
      <c r="A102" s="2"/>
      <c r="B102" s="3"/>
      <c r="C102" s="52"/>
      <c r="D102" s="32"/>
      <c r="E102" s="32"/>
      <c r="F102" s="42"/>
      <c r="G102" s="2"/>
      <c r="H102" s="32"/>
      <c r="I102" s="32"/>
      <c r="J102" s="42"/>
      <c r="K102" s="2"/>
      <c r="L102" s="32"/>
      <c r="M102" s="32"/>
      <c r="N102" s="42"/>
      <c r="O102" s="2"/>
      <c r="P102" s="32"/>
      <c r="Q102" s="32"/>
      <c r="R102" s="42"/>
      <c r="S102" s="2"/>
      <c r="T102" s="249"/>
      <c r="U102" s="32"/>
      <c r="V102" s="42"/>
      <c r="W102" s="2"/>
      <c r="X102" s="173"/>
      <c r="Y102" s="134"/>
    </row>
    <row r="103" spans="1:25" ht="17.45" customHeight="1">
      <c r="A103" s="2"/>
      <c r="B103" s="55" t="s">
        <v>38</v>
      </c>
      <c r="C103" s="56"/>
      <c r="D103" s="33">
        <v>0</v>
      </c>
      <c r="E103" s="33">
        <v>0</v>
      </c>
      <c r="F103" s="15"/>
      <c r="G103" s="2"/>
      <c r="H103" s="33">
        <v>0</v>
      </c>
      <c r="I103" s="33">
        <v>0</v>
      </c>
      <c r="J103" s="15"/>
      <c r="K103" s="2"/>
      <c r="L103" s="33">
        <v>0</v>
      </c>
      <c r="M103" s="33">
        <v>0</v>
      </c>
      <c r="N103" s="15"/>
      <c r="O103" s="2"/>
      <c r="P103" s="33">
        <v>0</v>
      </c>
      <c r="Q103" s="33">
        <v>0</v>
      </c>
      <c r="R103" s="15"/>
      <c r="S103" s="2"/>
      <c r="T103" s="250">
        <v>0</v>
      </c>
      <c r="U103" s="33">
        <v>0</v>
      </c>
      <c r="V103" s="15"/>
      <c r="W103" s="2"/>
      <c r="X103" s="173"/>
      <c r="Y103" s="134"/>
    </row>
    <row r="104" spans="1:25" ht="5.0999999999999996" customHeight="1">
      <c r="A104" s="2"/>
      <c r="B104" s="3"/>
      <c r="C104" s="52"/>
      <c r="D104" s="32"/>
      <c r="E104" s="32"/>
      <c r="F104" s="11"/>
      <c r="G104" s="2"/>
      <c r="H104" s="32"/>
      <c r="I104" s="32"/>
      <c r="J104" s="154"/>
      <c r="K104" s="2"/>
      <c r="L104" s="32"/>
      <c r="M104" s="32"/>
      <c r="N104" s="11"/>
      <c r="O104" s="2"/>
      <c r="P104" s="32"/>
      <c r="Q104" s="32"/>
      <c r="R104" s="11"/>
      <c r="S104" s="2"/>
      <c r="T104" s="249"/>
      <c r="U104" s="32"/>
      <c r="V104" s="154"/>
      <c r="W104" s="2"/>
      <c r="X104" s="173"/>
      <c r="Y104" s="134"/>
    </row>
    <row r="105" spans="1:25" ht="17.45" customHeight="1">
      <c r="A105" s="2"/>
      <c r="B105" s="3" t="s">
        <v>97</v>
      </c>
      <c r="C105" s="52"/>
      <c r="D105" s="32">
        <v>0</v>
      </c>
      <c r="E105" s="32">
        <v>0</v>
      </c>
      <c r="F105" s="11"/>
      <c r="G105" s="2"/>
      <c r="H105" s="32">
        <v>0</v>
      </c>
      <c r="I105" s="32">
        <v>0</v>
      </c>
      <c r="J105" s="154"/>
      <c r="K105" s="2"/>
      <c r="L105" s="32">
        <v>0</v>
      </c>
      <c r="M105" s="32">
        <v>0</v>
      </c>
      <c r="N105" s="11"/>
      <c r="O105" s="2"/>
      <c r="P105" s="32">
        <v>0</v>
      </c>
      <c r="Q105" s="32">
        <v>0</v>
      </c>
      <c r="R105" s="11"/>
      <c r="S105" s="2"/>
      <c r="T105" s="249">
        <v>0</v>
      </c>
      <c r="U105" s="32">
        <v>0</v>
      </c>
      <c r="V105" s="154"/>
      <c r="W105" s="12"/>
      <c r="X105" s="173"/>
      <c r="Y105" s="134"/>
    </row>
    <row r="106" spans="1:25" ht="5.0999999999999996" customHeight="1">
      <c r="A106" s="2"/>
      <c r="B106" s="3"/>
      <c r="C106" s="52"/>
      <c r="D106" s="32"/>
      <c r="E106" s="32"/>
      <c r="F106" s="11"/>
      <c r="G106" s="2"/>
      <c r="H106" s="32"/>
      <c r="I106" s="32"/>
      <c r="J106" s="154"/>
      <c r="K106" s="2"/>
      <c r="L106" s="32"/>
      <c r="M106" s="32"/>
      <c r="N106" s="11"/>
      <c r="O106" s="2"/>
      <c r="P106" s="32"/>
      <c r="Q106" s="32"/>
      <c r="R106" s="11"/>
      <c r="S106" s="2"/>
      <c r="T106" s="249"/>
      <c r="U106" s="32"/>
      <c r="V106" s="154"/>
      <c r="W106" s="2"/>
      <c r="X106" s="173"/>
      <c r="Y106" s="134"/>
    </row>
    <row r="107" spans="1:25" ht="17.45" customHeight="1">
      <c r="A107" s="2"/>
      <c r="B107" s="55" t="s">
        <v>189</v>
      </c>
      <c r="C107" s="56"/>
      <c r="D107" s="33">
        <v>0</v>
      </c>
      <c r="E107" s="33">
        <v>0</v>
      </c>
      <c r="F107" s="15"/>
      <c r="G107" s="2"/>
      <c r="H107" s="33">
        <v>0</v>
      </c>
      <c r="I107" s="33">
        <v>0</v>
      </c>
      <c r="J107" s="15"/>
      <c r="K107" s="2"/>
      <c r="L107" s="33">
        <v>0</v>
      </c>
      <c r="M107" s="33">
        <v>0</v>
      </c>
      <c r="N107" s="15"/>
      <c r="O107" s="2"/>
      <c r="P107" s="33">
        <v>0</v>
      </c>
      <c r="Q107" s="33">
        <v>0</v>
      </c>
      <c r="R107" s="15"/>
      <c r="S107" s="2"/>
      <c r="T107" s="250">
        <v>0</v>
      </c>
      <c r="U107" s="33">
        <v>0</v>
      </c>
      <c r="V107" s="15"/>
      <c r="W107" s="2"/>
      <c r="X107" s="173"/>
      <c r="Y107" s="134"/>
    </row>
    <row r="108" spans="1:25" ht="5.0999999999999996" customHeight="1">
      <c r="A108" s="2"/>
      <c r="B108" s="3"/>
      <c r="C108" s="52"/>
      <c r="D108" s="32"/>
      <c r="E108" s="32"/>
      <c r="F108" s="42"/>
      <c r="G108" s="2"/>
      <c r="H108" s="32"/>
      <c r="I108" s="32"/>
      <c r="J108" s="42"/>
      <c r="K108" s="2"/>
      <c r="L108" s="32"/>
      <c r="M108" s="32"/>
      <c r="N108" s="42"/>
      <c r="O108" s="2"/>
      <c r="P108" s="32"/>
      <c r="Q108" s="32"/>
      <c r="R108" s="42"/>
      <c r="S108" s="2"/>
      <c r="T108" s="249"/>
      <c r="U108" s="32"/>
      <c r="V108" s="42"/>
      <c r="W108" s="2"/>
      <c r="X108" s="173"/>
      <c r="Y108" s="134"/>
    </row>
    <row r="109" spans="1:25" ht="17.45" customHeight="1">
      <c r="A109" s="2"/>
      <c r="B109" s="55" t="s">
        <v>98</v>
      </c>
      <c r="C109" s="56"/>
      <c r="D109" s="33">
        <v>0</v>
      </c>
      <c r="E109" s="33">
        <v>0</v>
      </c>
      <c r="F109" s="15"/>
      <c r="G109" s="2"/>
      <c r="H109" s="33">
        <v>0</v>
      </c>
      <c r="I109" s="33">
        <v>0</v>
      </c>
      <c r="J109" s="15"/>
      <c r="K109" s="2"/>
      <c r="L109" s="33">
        <v>0</v>
      </c>
      <c r="M109" s="33">
        <v>0</v>
      </c>
      <c r="N109" s="15"/>
      <c r="O109" s="2"/>
      <c r="P109" s="33">
        <v>0</v>
      </c>
      <c r="Q109" s="33">
        <v>0</v>
      </c>
      <c r="R109" s="15"/>
      <c r="S109" s="2"/>
      <c r="T109" s="250">
        <v>0</v>
      </c>
      <c r="U109" s="33">
        <v>0</v>
      </c>
      <c r="V109" s="15"/>
      <c r="W109" s="2"/>
      <c r="X109" s="173"/>
      <c r="Y109" s="134"/>
    </row>
    <row r="110" spans="1:25" ht="17.45" customHeight="1">
      <c r="A110" s="2"/>
      <c r="B110" s="2"/>
      <c r="D110" s="2"/>
      <c r="E110" s="2"/>
      <c r="F110" s="2"/>
      <c r="G110" s="2"/>
      <c r="H110" s="2"/>
      <c r="I110" s="2"/>
      <c r="J110" s="130"/>
      <c r="K110" s="2"/>
      <c r="L110" s="2"/>
      <c r="M110" s="2"/>
      <c r="N110" s="2"/>
      <c r="O110" s="2"/>
      <c r="P110" s="2"/>
      <c r="Q110" s="2"/>
      <c r="R110" s="2"/>
      <c r="S110" s="2"/>
      <c r="T110" s="2"/>
      <c r="U110" s="2"/>
      <c r="V110" s="130"/>
      <c r="W110" s="2"/>
      <c r="Y110" s="134"/>
    </row>
    <row r="111" spans="1:25" ht="17.45" customHeight="1">
      <c r="A111" s="2"/>
      <c r="B111" s="285" t="s">
        <v>188</v>
      </c>
      <c r="C111" s="103"/>
      <c r="D111" s="2"/>
      <c r="E111" s="2"/>
      <c r="F111" s="2"/>
      <c r="G111" s="2"/>
      <c r="H111" s="2"/>
      <c r="I111" s="97"/>
      <c r="J111" s="130"/>
      <c r="K111" s="2"/>
      <c r="L111" s="2"/>
      <c r="M111" s="97"/>
      <c r="N111" s="2"/>
      <c r="O111" s="2"/>
      <c r="P111" s="97"/>
      <c r="Q111" s="97"/>
      <c r="R111" s="2"/>
      <c r="S111" s="2"/>
      <c r="T111" s="97"/>
      <c r="U111" s="97"/>
      <c r="V111" s="130"/>
      <c r="W111" s="2"/>
    </row>
    <row r="112" spans="1:25" ht="41.45" customHeight="1">
      <c r="A112" s="2"/>
      <c r="B112" s="285"/>
      <c r="C112" s="103"/>
      <c r="D112" s="2"/>
      <c r="E112" s="2"/>
      <c r="F112" s="2"/>
      <c r="G112" s="2"/>
      <c r="H112" s="2"/>
      <c r="I112" s="98"/>
      <c r="J112" s="130"/>
      <c r="K112" s="2"/>
      <c r="L112" s="2"/>
      <c r="M112" s="98"/>
      <c r="N112" s="2"/>
      <c r="O112" s="2"/>
      <c r="P112" s="98"/>
      <c r="Q112" s="98"/>
      <c r="R112" s="2"/>
      <c r="S112" s="2"/>
      <c r="T112" s="98"/>
      <c r="U112" s="98"/>
      <c r="V112" s="130"/>
      <c r="W112" s="2"/>
    </row>
    <row r="113" spans="1:23" ht="5.0999999999999996" customHeight="1">
      <c r="A113" s="2"/>
      <c r="B113" s="3"/>
      <c r="C113" s="52"/>
      <c r="D113" s="12"/>
      <c r="E113" s="12"/>
      <c r="F113" s="12"/>
      <c r="G113" s="2"/>
      <c r="H113" s="12"/>
      <c r="I113" s="87"/>
      <c r="J113" s="155"/>
      <c r="K113" s="2"/>
      <c r="L113" s="12"/>
      <c r="M113" s="87"/>
      <c r="N113" s="12"/>
      <c r="O113" s="2"/>
      <c r="P113" s="87"/>
      <c r="Q113" s="87"/>
      <c r="R113" s="12"/>
      <c r="S113" s="2"/>
      <c r="T113" s="87"/>
      <c r="U113" s="87"/>
      <c r="V113" s="155"/>
      <c r="W113" s="2"/>
    </row>
    <row r="115" spans="1:23" ht="17.45" customHeight="1">
      <c r="D115" s="61"/>
      <c r="E115" s="61"/>
      <c r="F115" s="61"/>
      <c r="G115" s="61"/>
      <c r="H115" s="61"/>
      <c r="I115" s="61"/>
      <c r="J115" s="61"/>
      <c r="K115" s="61"/>
      <c r="L115" s="61"/>
      <c r="M115" s="61"/>
      <c r="N115" s="61"/>
      <c r="O115" s="61"/>
      <c r="P115" s="61"/>
      <c r="Q115" s="61"/>
      <c r="R115" s="61"/>
      <c r="S115" s="61"/>
      <c r="T115" s="61"/>
      <c r="U115" s="61"/>
      <c r="V115" s="61"/>
      <c r="W115" s="61"/>
    </row>
  </sheetData>
  <mergeCells count="1">
    <mergeCell ref="B111:B112"/>
  </mergeCells>
  <hyperlinks>
    <hyperlink ref="D1" location="Cover!A1" display="Back to index" xr:uid="{8E238881-0CE9-4684-9704-BAC011B934DF}"/>
    <hyperlink ref="G1" location="Cover!A1" display="Back to index" xr:uid="{4E87C3C9-1C92-47D0-BB73-061664F76F24}"/>
  </hyperlinks>
  <pageMargins left="0.70866141732283505" right="0.70866141732283505" top="0.74803149606299202" bottom="0.74803149606299202" header="0.31496062992126" footer="0.31496062992126"/>
  <pageSetup paperSize="9" scale="43"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A0AD-C0C5-4CE3-9D2C-BF2D70B59BA9}">
  <sheetPr codeName="Sheet1">
    <pageSetUpPr fitToPage="1"/>
  </sheetPr>
  <dimension ref="B1:V50"/>
  <sheetViews>
    <sheetView showGridLines="0" zoomScale="90" zoomScaleNormal="90" zoomScaleSheetLayoutView="100" workbookViewId="0">
      <pane xSplit="3" ySplit="7" topLeftCell="D8" activePane="bottomRight" state="frozen"/>
      <selection activeCell="Q17" sqref="Q17"/>
      <selection pane="topRight" activeCell="Q17" sqref="Q17"/>
      <selection pane="bottomLeft" activeCell="Q17" sqref="Q17"/>
      <selection pane="bottomRight"/>
    </sheetView>
  </sheetViews>
  <sheetFormatPr defaultColWidth="9.140625" defaultRowHeight="17.45" customHeight="1" outlineLevelCol="1"/>
  <cols>
    <col min="1" max="1" width="3.42578125" style="6" customWidth="1"/>
    <col min="2" max="2" width="60.42578125" style="6" bestFit="1" customWidth="1"/>
    <col min="3" max="3" width="6.5703125" style="6" customWidth="1"/>
    <col min="4" max="4" width="9.140625" style="6" customWidth="1"/>
    <col min="5" max="6" width="7.42578125" style="6" bestFit="1" customWidth="1"/>
    <col min="7" max="7" width="9.28515625" style="131" bestFit="1" customWidth="1"/>
    <col min="8" max="8" width="5.42578125" style="6" customWidth="1"/>
    <col min="9" max="9" width="7.7109375" style="6" bestFit="1" customWidth="1"/>
    <col min="10" max="11" width="7.7109375" style="131" bestFit="1" customWidth="1"/>
    <col min="12" max="12" width="3.7109375" style="6" hidden="1" customWidth="1" outlineLevel="1"/>
    <col min="13" max="16" width="7.7109375" style="131" hidden="1" customWidth="1" outlineLevel="1"/>
    <col min="17" max="17" width="4.28515625" style="6" customWidth="1" collapsed="1"/>
    <col min="18" max="16384" width="9.140625" style="6"/>
  </cols>
  <sheetData>
    <row r="1" spans="2:22" ht="17.45" customHeight="1" thickBot="1">
      <c r="F1" s="63"/>
      <c r="G1" s="163"/>
      <c r="I1" s="287" t="s">
        <v>9</v>
      </c>
      <c r="J1" s="288"/>
      <c r="K1" s="288"/>
      <c r="L1" s="288"/>
      <c r="M1" s="288"/>
      <c r="N1" s="288"/>
      <c r="O1" s="288"/>
      <c r="P1" s="289"/>
    </row>
    <row r="2" spans="2:22" ht="17.45" customHeight="1">
      <c r="B2" s="38" t="s">
        <v>99</v>
      </c>
    </row>
    <row r="3" spans="2:22" ht="17.45" customHeight="1">
      <c r="G3" s="242"/>
      <c r="K3" s="242"/>
    </row>
    <row r="4" spans="2:22" ht="17.45" customHeight="1">
      <c r="B4" s="83"/>
      <c r="C4" s="83"/>
      <c r="D4" s="84" t="s">
        <v>218</v>
      </c>
      <c r="E4" s="84" t="s">
        <v>219</v>
      </c>
      <c r="F4" s="84" t="s">
        <v>220</v>
      </c>
      <c r="G4" s="144" t="s">
        <v>223</v>
      </c>
      <c r="I4" s="84" t="s">
        <v>201</v>
      </c>
      <c r="J4" s="144" t="s">
        <v>203</v>
      </c>
      <c r="K4" s="144" t="s">
        <v>204</v>
      </c>
      <c r="M4" s="144" t="s">
        <v>12</v>
      </c>
      <c r="N4" s="144" t="s">
        <v>14</v>
      </c>
      <c r="O4" s="144" t="s">
        <v>186</v>
      </c>
      <c r="P4" s="144" t="s">
        <v>187</v>
      </c>
    </row>
    <row r="5" spans="2:22" ht="17.45" customHeight="1">
      <c r="B5" s="83" t="s">
        <v>16</v>
      </c>
      <c r="C5" s="83"/>
      <c r="D5" s="83"/>
      <c r="E5" s="83"/>
      <c r="F5" s="83"/>
      <c r="G5" s="143"/>
      <c r="I5" s="83"/>
      <c r="J5" s="143"/>
      <c r="K5" s="143"/>
      <c r="M5" s="143"/>
      <c r="N5" s="143"/>
      <c r="O5" s="143"/>
      <c r="P5" s="143"/>
    </row>
    <row r="6" spans="2:22" ht="5.0999999999999996" customHeight="1"/>
    <row r="7" spans="2:22" ht="5.0999999999999996" customHeight="1">
      <c r="B7" s="64"/>
      <c r="C7" s="64"/>
      <c r="D7" s="64"/>
      <c r="E7" s="64"/>
      <c r="F7" s="64"/>
      <c r="G7" s="64"/>
      <c r="I7" s="64"/>
      <c r="J7" s="64"/>
      <c r="K7" s="64"/>
      <c r="M7" s="64"/>
      <c r="N7" s="64"/>
      <c r="O7" s="64"/>
      <c r="P7" s="64"/>
    </row>
    <row r="8" spans="2:22" ht="17.45" customHeight="1">
      <c r="B8" s="6" t="s">
        <v>194</v>
      </c>
      <c r="D8" s="111">
        <v>-0.12</v>
      </c>
      <c r="E8" s="127">
        <v>-5.8999999999999997E-2</v>
      </c>
      <c r="F8" s="112">
        <v>-6.8000000000000005E-2</v>
      </c>
      <c r="G8" s="112">
        <v>-8.5000000000000006E-2</v>
      </c>
      <c r="I8" s="110">
        <v>-8.7999999999999995E-2</v>
      </c>
      <c r="J8" s="110">
        <v>-8.3000000000000004E-2</v>
      </c>
      <c r="K8" s="110">
        <v>-8.2000000000000003E-2</v>
      </c>
      <c r="M8" s="145" t="s">
        <v>214</v>
      </c>
      <c r="N8" s="146">
        <v>-7.4999999999999997E-2</v>
      </c>
      <c r="O8" s="111">
        <v>-7.6999999999999999E-2</v>
      </c>
      <c r="P8" s="112">
        <v>-7.4999999999999997E-2</v>
      </c>
    </row>
    <row r="9" spans="2:22" ht="17.45" customHeight="1">
      <c r="B9" s="6" t="s">
        <v>195</v>
      </c>
      <c r="D9" s="111">
        <v>-0.113</v>
      </c>
      <c r="E9" s="127">
        <v>-0.08</v>
      </c>
      <c r="F9" s="112">
        <v>-6.5000000000000002E-2</v>
      </c>
      <c r="G9" s="112">
        <v>-9.1999999999999998E-2</v>
      </c>
      <c r="I9" s="110">
        <v>-9.9000000000000005E-2</v>
      </c>
      <c r="J9" s="110">
        <v>-8.5000000000000006E-2</v>
      </c>
      <c r="K9" s="110">
        <v>-9.1999999999999998E-2</v>
      </c>
      <c r="M9" s="145">
        <v>-5.8000000000000003E-2</v>
      </c>
      <c r="N9" s="111">
        <v>-8.2000000000000003E-2</v>
      </c>
      <c r="O9" s="111">
        <v>-6.2E-2</v>
      </c>
      <c r="P9" s="112">
        <v>-6.7000000000000004E-2</v>
      </c>
    </row>
    <row r="10" spans="2:22" ht="17.45" customHeight="1">
      <c r="B10" s="6" t="s">
        <v>196</v>
      </c>
      <c r="D10" s="111">
        <v>-0.188</v>
      </c>
      <c r="E10" s="127">
        <v>8.9999999999999993E-3</v>
      </c>
      <c r="F10" s="112">
        <v>-6.9000000000000006E-2</v>
      </c>
      <c r="G10" s="112">
        <v>-0.13</v>
      </c>
      <c r="I10" s="110">
        <v>-0.11799999999999999</v>
      </c>
      <c r="J10" s="110">
        <v>-0.14799999999999999</v>
      </c>
      <c r="K10" s="110">
        <v>-0.123</v>
      </c>
      <c r="M10" s="145">
        <v>-2.3E-2</v>
      </c>
      <c r="N10" s="146">
        <v>-2.4E-2</v>
      </c>
      <c r="O10" s="111">
        <v>-0.111</v>
      </c>
      <c r="P10" s="112">
        <v>-0.11600000000000001</v>
      </c>
    </row>
    <row r="11" spans="2:22" ht="17.45" customHeight="1">
      <c r="B11" s="6" t="s">
        <v>197</v>
      </c>
      <c r="D11" s="111">
        <v>-5.2999999999999999E-2</v>
      </c>
      <c r="E11" s="127">
        <v>-3.5000000000000003E-2</v>
      </c>
      <c r="F11" s="112">
        <v>-8.4000000000000005E-2</v>
      </c>
      <c r="G11" s="112">
        <v>-8.6999999999999994E-2</v>
      </c>
      <c r="I11" s="110">
        <v>-9.5000000000000001E-2</v>
      </c>
      <c r="J11" s="110">
        <v>-3.6999999999999998E-2</v>
      </c>
      <c r="K11" s="110">
        <v>-7.9000000000000001E-2</v>
      </c>
      <c r="M11" s="145">
        <v>-7.0999999999999994E-2</v>
      </c>
      <c r="N11" s="111">
        <v>-0.108</v>
      </c>
      <c r="O11" s="111">
        <v>-0.105</v>
      </c>
      <c r="P11" s="112">
        <v>-5.3999999999999999E-2</v>
      </c>
    </row>
    <row r="12" spans="2:22" ht="5.0999999999999996" customHeight="1">
      <c r="D12" s="113"/>
      <c r="F12" s="98"/>
      <c r="G12" s="98"/>
      <c r="I12" s="109"/>
      <c r="J12" s="109"/>
      <c r="K12" s="109"/>
      <c r="M12" s="9"/>
      <c r="N12" s="113"/>
      <c r="O12" s="111"/>
    </row>
    <row r="13" spans="2:22" ht="17.45" customHeight="1">
      <c r="B13" s="6" t="s">
        <v>227</v>
      </c>
      <c r="D13" s="128" t="s">
        <v>100</v>
      </c>
      <c r="E13" s="128" t="s">
        <v>211</v>
      </c>
      <c r="F13" s="128" t="s">
        <v>212</v>
      </c>
      <c r="G13" s="164" t="s">
        <v>225</v>
      </c>
      <c r="I13" s="129" t="s">
        <v>213</v>
      </c>
      <c r="J13" s="129" t="s">
        <v>217</v>
      </c>
      <c r="K13" s="129" t="s">
        <v>224</v>
      </c>
      <c r="M13" s="145" t="s">
        <v>215</v>
      </c>
      <c r="N13" s="146">
        <v>-0.129</v>
      </c>
      <c r="O13" s="146">
        <v>-3.7999999999999999E-2</v>
      </c>
      <c r="P13" s="112" t="s">
        <v>216</v>
      </c>
    </row>
    <row r="14" spans="2:22" ht="5.0999999999999996" customHeight="1">
      <c r="D14" s="113"/>
      <c r="E14" s="112"/>
      <c r="F14" s="113"/>
      <c r="G14" s="113"/>
      <c r="I14" s="109"/>
      <c r="J14" s="109"/>
      <c r="K14" s="109"/>
      <c r="M14" s="9"/>
      <c r="N14" s="147"/>
      <c r="O14" s="148"/>
      <c r="P14" s="149"/>
    </row>
    <row r="15" spans="2:22" ht="17.45" customHeight="1">
      <c r="B15" s="98" t="s">
        <v>193</v>
      </c>
      <c r="D15" s="114">
        <v>657</v>
      </c>
      <c r="E15" s="6">
        <v>657</v>
      </c>
      <c r="F15" s="114">
        <v>657</v>
      </c>
      <c r="G15" s="114">
        <v>656</v>
      </c>
      <c r="I15" s="109">
        <v>657</v>
      </c>
      <c r="J15" s="109">
        <v>657</v>
      </c>
      <c r="K15" s="109">
        <v>656</v>
      </c>
      <c r="M15" s="9">
        <v>657</v>
      </c>
      <c r="N15" s="61">
        <v>657</v>
      </c>
      <c r="O15" s="61">
        <v>657</v>
      </c>
      <c r="P15" s="61">
        <v>657</v>
      </c>
    </row>
    <row r="16" spans="2:22" ht="5.0999999999999996" customHeight="1">
      <c r="B16" s="98"/>
      <c r="D16" s="114"/>
      <c r="F16" s="125"/>
      <c r="G16" s="125"/>
      <c r="I16" s="109"/>
      <c r="J16" s="109"/>
      <c r="K16" s="109"/>
      <c r="M16" s="9"/>
      <c r="N16" s="150"/>
      <c r="O16" s="148"/>
      <c r="P16" s="61"/>
      <c r="V16" s="9" t="s">
        <v>30</v>
      </c>
    </row>
    <row r="17" spans="2:22" ht="17.45" customHeight="1">
      <c r="B17" s="98" t="s">
        <v>192</v>
      </c>
      <c r="D17" s="114">
        <v>654</v>
      </c>
      <c r="E17" s="6">
        <v>654</v>
      </c>
      <c r="F17" s="114">
        <v>659</v>
      </c>
      <c r="G17" s="109">
        <v>652</v>
      </c>
      <c r="I17" s="109">
        <v>652</v>
      </c>
      <c r="J17" s="109">
        <v>653</v>
      </c>
      <c r="K17" s="109">
        <v>652</v>
      </c>
      <c r="M17" s="9">
        <v>656</v>
      </c>
      <c r="N17" s="61">
        <v>652</v>
      </c>
      <c r="O17" s="61">
        <v>658</v>
      </c>
      <c r="P17" s="61">
        <v>659</v>
      </c>
    </row>
    <row r="18" spans="2:22" ht="5.0999999999999996" customHeight="1">
      <c r="B18" s="98"/>
      <c r="D18" s="114"/>
      <c r="F18" s="114"/>
      <c r="G18" s="114"/>
      <c r="I18" s="109"/>
      <c r="J18" s="109"/>
      <c r="K18" s="109"/>
      <c r="M18" s="9"/>
      <c r="N18" s="61"/>
      <c r="O18" s="148"/>
      <c r="P18" s="61"/>
    </row>
    <row r="19" spans="2:22" ht="17.45" customHeight="1">
      <c r="B19" s="98" t="s">
        <v>101</v>
      </c>
      <c r="D19" s="114">
        <v>32030</v>
      </c>
      <c r="E19" s="61">
        <v>32429</v>
      </c>
      <c r="F19" s="114">
        <v>31617</v>
      </c>
      <c r="G19" s="114">
        <v>31101.18888888889</v>
      </c>
      <c r="I19" s="114">
        <v>30604</v>
      </c>
      <c r="J19" s="162">
        <v>30.795999999999999</v>
      </c>
      <c r="K19" s="114">
        <v>31901.800000000003</v>
      </c>
      <c r="M19" s="151">
        <v>31618</v>
      </c>
      <c r="N19" s="61">
        <v>31498</v>
      </c>
      <c r="O19" s="61">
        <v>31957.207151266568</v>
      </c>
      <c r="P19" s="61">
        <v>31389</v>
      </c>
    </row>
    <row r="20" spans="2:22" ht="5.0999999999999996" customHeight="1">
      <c r="B20" s="98"/>
      <c r="D20" s="114"/>
      <c r="F20" s="114"/>
      <c r="G20" s="114"/>
      <c r="I20" s="114"/>
      <c r="J20" s="114"/>
      <c r="K20" s="114"/>
      <c r="M20" s="9"/>
      <c r="N20" s="61"/>
      <c r="O20" s="61"/>
      <c r="P20" s="61"/>
    </row>
    <row r="21" spans="2:22" ht="17.45" customHeight="1">
      <c r="B21" s="98" t="s">
        <v>102</v>
      </c>
      <c r="D21" s="114">
        <v>38639</v>
      </c>
      <c r="E21" s="61">
        <v>40339</v>
      </c>
      <c r="F21" s="114">
        <v>39285</v>
      </c>
      <c r="G21" s="114">
        <v>37252</v>
      </c>
      <c r="I21" s="114">
        <v>36768</v>
      </c>
      <c r="J21" s="114">
        <v>37514</v>
      </c>
      <c r="K21" s="114">
        <v>37474</v>
      </c>
      <c r="M21" s="151">
        <v>37819</v>
      </c>
      <c r="N21" s="61">
        <v>38086</v>
      </c>
      <c r="O21" s="61">
        <v>38768.106984166567</v>
      </c>
      <c r="P21" s="61">
        <v>42469</v>
      </c>
    </row>
    <row r="22" spans="2:22" ht="5.25" customHeight="1">
      <c r="B22" s="65"/>
      <c r="C22" s="65"/>
      <c r="D22" s="116"/>
      <c r="E22" s="126"/>
      <c r="F22" s="115"/>
      <c r="G22" s="115"/>
      <c r="I22" s="115"/>
      <c r="J22" s="115"/>
      <c r="K22" s="115"/>
      <c r="M22" s="152"/>
      <c r="N22" s="152"/>
      <c r="O22" s="152"/>
      <c r="P22" s="152"/>
    </row>
    <row r="23" spans="2:22" ht="17.45" customHeight="1">
      <c r="I23" s="66"/>
      <c r="J23" s="66"/>
      <c r="K23" s="66"/>
    </row>
    <row r="24" spans="2:22" ht="17.45" customHeight="1">
      <c r="B24" s="67"/>
      <c r="C24" s="67"/>
      <c r="I24" s="68"/>
      <c r="J24" s="68"/>
      <c r="K24" s="68"/>
      <c r="M24" s="66"/>
      <c r="N24" s="66"/>
      <c r="O24" s="66"/>
      <c r="P24" s="66"/>
    </row>
    <row r="25" spans="2:22" ht="42.6" customHeight="1">
      <c r="B25" s="286"/>
      <c r="C25" s="286"/>
      <c r="D25" s="69"/>
      <c r="E25" s="69"/>
      <c r="I25" s="68"/>
      <c r="J25" s="68"/>
      <c r="K25" s="68"/>
      <c r="M25" s="68"/>
      <c r="N25" s="68"/>
      <c r="O25" s="68"/>
      <c r="P25" s="68"/>
    </row>
    <row r="26" spans="2:22" ht="42.6" customHeight="1">
      <c r="B26" s="286"/>
      <c r="C26" s="286"/>
      <c r="D26" s="69"/>
      <c r="E26" s="69"/>
      <c r="I26" s="68"/>
      <c r="J26" s="68"/>
      <c r="K26" s="68"/>
      <c r="M26" s="68"/>
      <c r="N26" s="68"/>
      <c r="O26" s="68"/>
      <c r="P26" s="68"/>
    </row>
    <row r="27" spans="2:22" ht="18" customHeight="1">
      <c r="B27" s="286"/>
      <c r="C27" s="286"/>
      <c r="D27" s="69"/>
      <c r="E27" s="69"/>
      <c r="F27" s="9"/>
      <c r="G27" s="9"/>
      <c r="M27" s="68"/>
      <c r="N27" s="68"/>
      <c r="O27" s="68"/>
      <c r="P27" s="68"/>
      <c r="V27" s="9"/>
    </row>
    <row r="28" spans="2:22" ht="17.45" customHeight="1">
      <c r="B28" s="123"/>
      <c r="C28" s="123"/>
      <c r="D28" s="123"/>
      <c r="E28" s="123"/>
    </row>
    <row r="48" spans="6:12" ht="17.45" customHeight="1">
      <c r="F48" s="2"/>
      <c r="G48" s="130"/>
      <c r="H48" s="2"/>
      <c r="I48" s="2"/>
      <c r="J48" s="130"/>
      <c r="K48" s="130"/>
      <c r="L48" s="2"/>
    </row>
    <row r="49" spans="6:12" ht="17.45" customHeight="1">
      <c r="F49" s="2"/>
      <c r="G49" s="130"/>
      <c r="H49" s="2"/>
      <c r="I49" s="2"/>
      <c r="J49" s="130"/>
      <c r="K49" s="130"/>
      <c r="L49" s="2"/>
    </row>
    <row r="50" spans="6:12" ht="17.45" customHeight="1">
      <c r="F50" s="2"/>
      <c r="G50" s="130"/>
      <c r="I50" s="2"/>
      <c r="J50" s="130"/>
      <c r="K50" s="130"/>
      <c r="L50" s="2"/>
    </row>
  </sheetData>
  <mergeCells count="4">
    <mergeCell ref="B25:C25"/>
    <mergeCell ref="B26:C26"/>
    <mergeCell ref="B27:C27"/>
    <mergeCell ref="I1:P1"/>
  </mergeCells>
  <hyperlinks>
    <hyperlink ref="I1" location="Cover!A1" display="Back to index" xr:uid="{5BD3D3B5-7836-4837-91AF-2FDC6A0E29DF}"/>
  </hyperlinks>
  <pageMargins left="0.70866141732283505" right="0.70866141732283505" top="0.74803149606299202" bottom="0.74803149606299202" header="0.31496062992126" footer="0.31496062992126"/>
  <pageSetup paperSize="9" scale="98" orientation="landscape" r:id="rId1"/>
  <customProperties>
    <customPr name="EpmWorksheetKeyString_GUID" r:id="rId2"/>
    <customPr name="FPMExcelClientCellBasedFunctionStatus" r:id="rId3"/>
    <customPr name="FPMExcelClientRefreshTime" r:id="rId4"/>
  </customProperties>
  <ignoredErrors>
    <ignoredError sqref="D13:G13 I13:K13 M8 P13" numberStoredAsText="1"/>
  </ignoredErrors>
  <drawing r:id="rId5"/>
  <legacyDrawing r:id="rId6"/>
  <controls>
    <mc:AlternateContent xmlns:mc="http://schemas.openxmlformats.org/markup-compatibility/2006">
      <mc:Choice Requires="x14">
        <control shapeId="3073" r:id="rId7" name="FPMExcelClientSheetOptionstb1">
          <controlPr defaultSize="0" autoLine="0" autoPict="0" r:id="rId8">
            <anchor moveWithCells="1" sizeWithCells="1">
              <from>
                <xdr:col>0</xdr:col>
                <xdr:colOff>0</xdr:colOff>
                <xdr:row>0</xdr:row>
                <xdr:rowOff>0</xdr:rowOff>
              </from>
              <to>
                <xdr:col>1</xdr:col>
                <xdr:colOff>971550</xdr:colOff>
                <xdr:row>0</xdr:row>
                <xdr:rowOff>0</xdr:rowOff>
              </to>
            </anchor>
          </controlPr>
        </control>
      </mc:Choice>
      <mc:Fallback>
        <control shapeId="3073" r:id="rId7" name="FPMExcelClientSheetOptionstb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5A607-1D74-46F5-B15F-9126C5611E2C}">
  <sheetPr>
    <pageSetUpPr fitToPage="1"/>
  </sheetPr>
  <dimension ref="A1:T74"/>
  <sheetViews>
    <sheetView showGridLines="0" zoomScale="90" zoomScaleNormal="90" zoomScaleSheetLayoutView="100" workbookViewId="0">
      <pane xSplit="3" ySplit="5" topLeftCell="D6" activePane="bottomRight" state="frozen"/>
      <selection activeCell="Q17" sqref="Q17"/>
      <selection pane="topRight" activeCell="Q17" sqref="Q17"/>
      <selection pane="bottomLeft" activeCell="Q17" sqref="Q17"/>
      <selection pane="bottomRight"/>
    </sheetView>
  </sheetViews>
  <sheetFormatPr defaultColWidth="13" defaultRowHeight="17.45" customHeight="1" outlineLevelRow="1" outlineLevelCol="1"/>
  <cols>
    <col min="1" max="1" width="3.42578125" style="6" customWidth="1"/>
    <col min="2" max="2" width="13" style="6"/>
    <col min="3" max="3" width="45" style="6" customWidth="1"/>
    <col min="4" max="4" width="10.85546875" style="6" bestFit="1" customWidth="1"/>
    <col min="5" max="5" width="7.7109375" style="6" bestFit="1" customWidth="1"/>
    <col min="6" max="6" width="7.7109375" style="131" bestFit="1" customWidth="1"/>
    <col min="7" max="7" width="3.28515625" style="6" customWidth="1"/>
    <col min="8" max="8" width="7.7109375" style="6" bestFit="1" customWidth="1"/>
    <col min="9" max="10" width="7.7109375" style="131" bestFit="1" customWidth="1"/>
    <col min="11" max="11" width="5.28515625" style="6" customWidth="1"/>
    <col min="12" max="13" width="7.7109375" style="6" bestFit="1" customWidth="1"/>
    <col min="14" max="14" width="7.7109375" style="6" customWidth="1"/>
    <col min="15" max="15" width="7.7109375" style="6" hidden="1" customWidth="1" outlineLevel="1"/>
    <col min="16" max="16" width="7.140625" style="6" customWidth="1" collapsed="1"/>
    <col min="17" max="17" width="4.5703125" style="6" customWidth="1"/>
    <col min="18" max="16384" width="13" style="6"/>
  </cols>
  <sheetData>
    <row r="1" spans="1:16" ht="17.45" customHeight="1" thickBot="1">
      <c r="D1" s="35" t="s">
        <v>9</v>
      </c>
      <c r="E1" s="132"/>
      <c r="F1" s="132"/>
      <c r="G1" s="132"/>
      <c r="H1" s="132"/>
      <c r="I1" s="132"/>
      <c r="J1" s="132"/>
      <c r="K1" s="132"/>
      <c r="L1" s="132"/>
      <c r="M1" s="70"/>
      <c r="N1" s="70"/>
      <c r="O1" s="71"/>
      <c r="P1" s="71"/>
    </row>
    <row r="2" spans="1:16" ht="17.45" customHeight="1">
      <c r="B2" s="38" t="s">
        <v>103</v>
      </c>
    </row>
    <row r="3" spans="1:16" ht="17.45" customHeight="1">
      <c r="J3" s="242"/>
      <c r="M3" s="6" t="s">
        <v>35</v>
      </c>
    </row>
    <row r="4" spans="1:16" ht="17.45" customHeight="1">
      <c r="B4" s="83" t="s">
        <v>11</v>
      </c>
      <c r="C4" s="83"/>
      <c r="D4" s="84">
        <v>2020</v>
      </c>
      <c r="E4" s="84">
        <v>2021</v>
      </c>
      <c r="F4" s="144">
        <v>2022</v>
      </c>
      <c r="G4" s="21"/>
      <c r="H4" s="84" t="s">
        <v>201</v>
      </c>
      <c r="I4" s="144" t="s">
        <v>203</v>
      </c>
      <c r="J4" s="144" t="s">
        <v>204</v>
      </c>
      <c r="K4" s="21"/>
      <c r="L4" s="84" t="s">
        <v>12</v>
      </c>
      <c r="M4" s="84" t="s">
        <v>14</v>
      </c>
      <c r="N4" s="84" t="s">
        <v>186</v>
      </c>
      <c r="O4" s="84" t="s">
        <v>187</v>
      </c>
    </row>
    <row r="5" spans="1:16" ht="17.45" customHeight="1">
      <c r="B5" s="83" t="s">
        <v>16</v>
      </c>
      <c r="C5" s="83"/>
      <c r="D5" s="83"/>
      <c r="E5" s="83"/>
      <c r="F5" s="143"/>
      <c r="G5" s="21"/>
      <c r="H5" s="83"/>
      <c r="I5" s="143"/>
      <c r="J5" s="143"/>
      <c r="K5" s="21"/>
      <c r="L5" s="83"/>
      <c r="M5" s="83"/>
      <c r="N5" s="83"/>
      <c r="O5" s="83"/>
    </row>
    <row r="6" spans="1:16" s="68" customFormat="1" ht="5.0999999999999996" customHeight="1">
      <c r="A6" s="72"/>
      <c r="B6" s="72"/>
      <c r="C6" s="72"/>
      <c r="D6" s="72"/>
      <c r="E6" s="72"/>
      <c r="F6" s="140"/>
      <c r="G6" s="72"/>
      <c r="H6" s="72"/>
      <c r="I6" s="140"/>
      <c r="J6" s="140"/>
      <c r="K6" s="72"/>
      <c r="L6" s="72"/>
      <c r="M6" s="72"/>
      <c r="N6" s="72"/>
      <c r="O6" s="72"/>
    </row>
    <row r="7" spans="1:16" ht="17.45" customHeight="1">
      <c r="A7" s="2"/>
      <c r="B7" s="171" t="s">
        <v>104</v>
      </c>
      <c r="C7" s="73"/>
      <c r="D7" s="73"/>
      <c r="E7" s="73"/>
      <c r="F7" s="141"/>
      <c r="G7" s="2"/>
      <c r="H7" s="73"/>
      <c r="I7" s="141"/>
      <c r="J7" s="141"/>
      <c r="K7" s="2"/>
      <c r="L7" s="73"/>
      <c r="M7" s="73"/>
      <c r="N7" s="73"/>
      <c r="O7" s="73"/>
    </row>
    <row r="8" spans="1:16" ht="17.45" customHeight="1">
      <c r="A8" s="2"/>
      <c r="B8" s="5" t="s">
        <v>105</v>
      </c>
      <c r="C8" s="2"/>
      <c r="D8" s="2"/>
      <c r="E8" s="2"/>
      <c r="F8" s="130"/>
      <c r="G8" s="2"/>
      <c r="H8" s="2"/>
      <c r="I8" s="130"/>
      <c r="J8" s="130"/>
      <c r="K8" s="2"/>
      <c r="L8" s="2"/>
      <c r="M8" s="2"/>
      <c r="N8" s="2"/>
      <c r="O8" s="2"/>
    </row>
    <row r="9" spans="1:16" ht="5.0999999999999996" customHeight="1">
      <c r="A9" s="2"/>
      <c r="B9" s="5"/>
      <c r="C9" s="2"/>
      <c r="D9" s="2"/>
      <c r="E9" s="2"/>
      <c r="F9" s="130"/>
      <c r="G9" s="2"/>
      <c r="H9" s="2"/>
      <c r="I9" s="130"/>
      <c r="J9" s="130"/>
      <c r="K9" s="2"/>
      <c r="L9" s="2"/>
      <c r="M9" s="2"/>
      <c r="N9" s="2"/>
      <c r="O9" s="2"/>
    </row>
    <row r="10" spans="1:16" ht="17.45" customHeight="1">
      <c r="A10" s="2"/>
      <c r="B10" s="2" t="s">
        <v>106</v>
      </c>
      <c r="C10" s="2"/>
      <c r="D10" s="13">
        <v>1137.9520039651202</v>
      </c>
      <c r="E10" s="13">
        <v>1263.45371552952</v>
      </c>
      <c r="F10" s="134">
        <v>1398.91814807794</v>
      </c>
      <c r="G10" s="2"/>
      <c r="H10" s="13">
        <v>1420.1133278954501</v>
      </c>
      <c r="I10" s="134">
        <v>1391.2028144065255</v>
      </c>
      <c r="J10" s="134">
        <v>1392.0343710333027</v>
      </c>
      <c r="K10" s="2"/>
      <c r="L10" s="74">
        <v>1326.2381144015001</v>
      </c>
      <c r="M10" s="12">
        <v>1355.4147858197998</v>
      </c>
      <c r="N10" s="13">
        <v>1397.2027475538298</v>
      </c>
      <c r="O10" s="12">
        <v>1398.91814807794</v>
      </c>
      <c r="P10" s="13"/>
    </row>
    <row r="11" spans="1:16" ht="17.45" customHeight="1">
      <c r="A11" s="2"/>
      <c r="B11" s="2" t="s">
        <v>107</v>
      </c>
      <c r="C11" s="2"/>
      <c r="D11" s="13">
        <v>771.680644078358</v>
      </c>
      <c r="E11" s="13">
        <v>796.95037590182801</v>
      </c>
      <c r="F11" s="134">
        <v>855.75635905338891</v>
      </c>
      <c r="G11" s="2"/>
      <c r="H11" s="13">
        <v>834.83481152788295</v>
      </c>
      <c r="I11" s="134">
        <v>827.03324011780023</v>
      </c>
      <c r="J11" s="134">
        <v>835.49239085417901</v>
      </c>
      <c r="K11" s="2"/>
      <c r="L11" s="13">
        <v>801.72581733626703</v>
      </c>
      <c r="M11" s="12">
        <v>854.31455205756799</v>
      </c>
      <c r="N11" s="13">
        <v>909.79604837579598</v>
      </c>
      <c r="O11" s="12">
        <v>855.75635905338891</v>
      </c>
      <c r="P11" s="13"/>
    </row>
    <row r="12" spans="1:16" ht="17.45" customHeight="1">
      <c r="A12" s="2"/>
      <c r="B12" s="98" t="s">
        <v>199</v>
      </c>
      <c r="C12" s="2"/>
      <c r="D12" s="13">
        <v>-9.6756459772586792E-7</v>
      </c>
      <c r="E12" s="13">
        <v>-3.6337564671412101E-5</v>
      </c>
      <c r="F12" s="134">
        <v>0.10999925273462399</v>
      </c>
      <c r="G12" s="2"/>
      <c r="H12" s="13">
        <v>0.110371423508592</v>
      </c>
      <c r="I12" s="134">
        <v>0.11037156808542858</v>
      </c>
      <c r="J12" s="134">
        <v>0.11037156892472345</v>
      </c>
      <c r="K12" s="2"/>
      <c r="L12" s="13">
        <v>-3.6337564524263098E-5</v>
      </c>
      <c r="M12" s="12">
        <v>-3.6342034228611704E-5</v>
      </c>
      <c r="N12" s="13">
        <v>-3.6152034457743905E-5</v>
      </c>
      <c r="O12" s="12">
        <v>0.10999925273462399</v>
      </c>
      <c r="P12" s="13"/>
    </row>
    <row r="13" spans="1:16" ht="17.45" customHeight="1">
      <c r="A13" s="2"/>
      <c r="B13" s="2" t="s">
        <v>109</v>
      </c>
      <c r="C13" s="2"/>
      <c r="D13" s="13">
        <v>6.6743335000004789E-2</v>
      </c>
      <c r="E13" s="13">
        <v>4.6769155000004801E-2</v>
      </c>
      <c r="F13" s="134">
        <v>7.1389676000000013E-2</v>
      </c>
      <c r="G13" s="2"/>
      <c r="H13" s="13">
        <v>7.6187560000014906E-2</v>
      </c>
      <c r="I13" s="134">
        <v>7.6698198000014886E-2</v>
      </c>
      <c r="J13" s="134">
        <v>7.5441022000014887E-2</v>
      </c>
      <c r="K13" s="2"/>
      <c r="L13" s="13">
        <v>-4.4250249999999998E-2</v>
      </c>
      <c r="M13" s="12">
        <v>5.0958290000000003E-2</v>
      </c>
      <c r="N13" s="13">
        <v>5.6101334000000003E-2</v>
      </c>
      <c r="O13" s="12">
        <v>7.1389676000000013E-2</v>
      </c>
      <c r="P13" s="13"/>
    </row>
    <row r="14" spans="1:16" ht="17.45" customHeight="1">
      <c r="A14" s="2"/>
      <c r="B14" s="2" t="s">
        <v>110</v>
      </c>
      <c r="C14" s="2"/>
      <c r="D14" s="13">
        <v>3.3122361900000001</v>
      </c>
      <c r="E14" s="13">
        <v>4.1732779600000001</v>
      </c>
      <c r="F14" s="134">
        <v>3.3968849300000001</v>
      </c>
      <c r="G14" s="2"/>
      <c r="H14" s="13">
        <v>3.3260255299999901</v>
      </c>
      <c r="I14" s="134">
        <v>3.255367419999998</v>
      </c>
      <c r="J14" s="134">
        <v>3.4335795100000035</v>
      </c>
      <c r="K14" s="2"/>
      <c r="L14" s="74">
        <v>4.1732779600000001</v>
      </c>
      <c r="M14" s="12">
        <v>3.8644024799999999</v>
      </c>
      <c r="N14" s="13">
        <v>3.5490084500000001</v>
      </c>
      <c r="O14" s="12">
        <v>3.3968849300000001</v>
      </c>
      <c r="P14" s="13"/>
    </row>
    <row r="15" spans="1:16" ht="17.45" customHeight="1">
      <c r="A15" s="2"/>
      <c r="B15" s="2" t="s">
        <v>111</v>
      </c>
      <c r="C15" s="2"/>
      <c r="D15" s="13">
        <v>45.611583414057399</v>
      </c>
      <c r="E15" s="13">
        <v>32.770379139938996</v>
      </c>
      <c r="F15" s="134">
        <v>18.405179298622599</v>
      </c>
      <c r="G15" s="2"/>
      <c r="H15" s="13">
        <v>14.7112891692018</v>
      </c>
      <c r="I15" s="134">
        <v>14.121743637065144</v>
      </c>
      <c r="J15" s="134">
        <v>20.674739864759285</v>
      </c>
      <c r="K15" s="2"/>
      <c r="L15" s="13">
        <v>32.800242595642402</v>
      </c>
      <c r="M15" s="12">
        <v>28.118296022376501</v>
      </c>
      <c r="N15" s="13">
        <v>25.053452580628001</v>
      </c>
      <c r="O15" s="12">
        <v>18.405179298622599</v>
      </c>
      <c r="P15" s="13"/>
    </row>
    <row r="16" spans="1:16" ht="17.45" customHeight="1">
      <c r="A16" s="2"/>
      <c r="B16" s="2" t="s">
        <v>112</v>
      </c>
      <c r="C16" s="2"/>
      <c r="D16" s="13">
        <v>16.624906306580701</v>
      </c>
      <c r="E16" s="13">
        <v>23.8833131530026</v>
      </c>
      <c r="F16" s="134">
        <v>32.966488155238302</v>
      </c>
      <c r="G16" s="2"/>
      <c r="H16" s="13">
        <v>35.323747163142897</v>
      </c>
      <c r="I16" s="134">
        <v>34.883235392263842</v>
      </c>
      <c r="J16" s="134">
        <v>37.66405332984656</v>
      </c>
      <c r="K16" s="2"/>
      <c r="L16" s="13">
        <v>25.451629422968399</v>
      </c>
      <c r="M16" s="12">
        <v>31.124170499961902</v>
      </c>
      <c r="N16" s="13">
        <v>36.983906550881997</v>
      </c>
      <c r="O16" s="12">
        <v>32.966488155238302</v>
      </c>
      <c r="P16" s="13"/>
    </row>
    <row r="17" spans="1:20" ht="17.45" customHeight="1">
      <c r="A17" s="2"/>
      <c r="B17" s="5"/>
      <c r="C17" s="5"/>
      <c r="D17" s="16">
        <v>1975.2481163215514</v>
      </c>
      <c r="E17" s="16">
        <v>2121.2777945017256</v>
      </c>
      <c r="F17" s="136">
        <v>2309.6244484439244</v>
      </c>
      <c r="G17" s="2"/>
      <c r="H17" s="16">
        <v>2308.4957602691866</v>
      </c>
      <c r="I17" s="156">
        <v>2270.6834707397393</v>
      </c>
      <c r="J17" s="156">
        <v>2289.4849471830125</v>
      </c>
      <c r="K17" s="2"/>
      <c r="L17" s="16">
        <v>2190.3447951288135</v>
      </c>
      <c r="M17" s="16">
        <v>2272.8871288276723</v>
      </c>
      <c r="N17" s="75">
        <v>2372.6412286931009</v>
      </c>
      <c r="O17" s="16">
        <v>2309.6244484439244</v>
      </c>
      <c r="P17" s="13"/>
    </row>
    <row r="18" spans="1:20" ht="5.0999999999999996" customHeight="1">
      <c r="A18" s="2"/>
      <c r="B18" s="2"/>
      <c r="C18" s="2"/>
      <c r="D18" s="12"/>
      <c r="E18" s="12"/>
      <c r="F18" s="133"/>
      <c r="G18" s="2"/>
      <c r="H18" s="12"/>
      <c r="I18" s="155"/>
      <c r="J18" s="155"/>
      <c r="K18" s="2"/>
      <c r="L18" s="12"/>
      <c r="M18" s="12"/>
      <c r="N18" s="13"/>
      <c r="O18" s="12"/>
    </row>
    <row r="19" spans="1:20" ht="17.45" customHeight="1">
      <c r="A19" s="2"/>
      <c r="B19" s="5" t="s">
        <v>113</v>
      </c>
      <c r="C19" s="5"/>
      <c r="D19" s="16"/>
      <c r="E19" s="16"/>
      <c r="F19" s="136"/>
      <c r="G19" s="2"/>
      <c r="H19" s="16"/>
      <c r="I19" s="156"/>
      <c r="J19" s="156"/>
      <c r="K19" s="2"/>
      <c r="L19" s="16"/>
      <c r="M19" s="16"/>
      <c r="O19" s="16"/>
    </row>
    <row r="20" spans="1:20" ht="5.0999999999999996" customHeight="1">
      <c r="A20" s="2"/>
      <c r="B20" s="5"/>
      <c r="C20" s="5"/>
      <c r="D20" s="16"/>
      <c r="E20" s="16"/>
      <c r="F20" s="136"/>
      <c r="G20" s="2"/>
      <c r="H20" s="16"/>
      <c r="I20" s="156"/>
      <c r="J20" s="156"/>
      <c r="K20" s="2"/>
      <c r="L20" s="16"/>
      <c r="M20" s="16"/>
      <c r="O20" s="16"/>
    </row>
    <row r="21" spans="1:20" ht="17.45" customHeight="1" outlineLevel="1">
      <c r="A21" s="2"/>
      <c r="B21" s="2" t="s">
        <v>108</v>
      </c>
      <c r="C21" s="2"/>
      <c r="D21" s="12">
        <v>0</v>
      </c>
      <c r="E21" s="12">
        <v>0</v>
      </c>
      <c r="F21" s="133">
        <v>0</v>
      </c>
      <c r="G21" s="2"/>
      <c r="H21" s="13">
        <v>0</v>
      </c>
      <c r="I21" s="134">
        <v>0</v>
      </c>
      <c r="J21" s="134">
        <v>0</v>
      </c>
      <c r="K21" s="2"/>
      <c r="L21" s="12">
        <v>0</v>
      </c>
      <c r="M21" s="12">
        <v>0</v>
      </c>
      <c r="N21" s="29">
        <v>0</v>
      </c>
      <c r="O21" s="12">
        <v>0</v>
      </c>
      <c r="P21" s="13"/>
    </row>
    <row r="22" spans="1:20" ht="17.45" customHeight="1">
      <c r="A22" s="2"/>
      <c r="B22" s="2" t="s">
        <v>114</v>
      </c>
      <c r="C22" s="2"/>
      <c r="D22" s="13">
        <v>32.703833392647802</v>
      </c>
      <c r="E22" s="13">
        <v>20.724467234570103</v>
      </c>
      <c r="F22" s="134">
        <v>24.513404580878401</v>
      </c>
      <c r="H22" s="13">
        <v>22.874759936665299</v>
      </c>
      <c r="I22" s="134">
        <v>23.716805046929167</v>
      </c>
      <c r="J22" s="134">
        <v>25.546501636178135</v>
      </c>
      <c r="L22" s="13">
        <v>20.520092613404</v>
      </c>
      <c r="M22" s="12">
        <v>21.207500641080902</v>
      </c>
      <c r="N22" s="13">
        <v>27.436364338436903</v>
      </c>
      <c r="O22" s="12">
        <v>24.513404580878401</v>
      </c>
      <c r="P22" s="13"/>
    </row>
    <row r="23" spans="1:20" ht="17.45" customHeight="1">
      <c r="A23" s="2"/>
      <c r="B23" s="2" t="s">
        <v>115</v>
      </c>
      <c r="C23" s="2"/>
      <c r="D23" s="13">
        <v>5.1987187311395999</v>
      </c>
      <c r="E23" s="13">
        <v>16.1365159376221</v>
      </c>
      <c r="F23" s="134">
        <v>30.836554624664</v>
      </c>
      <c r="H23" s="13">
        <v>10.839302683829899</v>
      </c>
      <c r="I23" s="134">
        <v>8.2627044962563581</v>
      </c>
      <c r="J23" s="134">
        <v>6.9007852785382608</v>
      </c>
      <c r="L23" s="13">
        <v>2.0333254098722899</v>
      </c>
      <c r="M23" s="12">
        <v>12.1521835056569</v>
      </c>
      <c r="N23" s="13">
        <v>29.905216551941997</v>
      </c>
      <c r="O23" s="12">
        <v>30.836554624664</v>
      </c>
      <c r="P23" s="13"/>
    </row>
    <row r="24" spans="1:20" s="131" customFormat="1" ht="17.45" customHeight="1">
      <c r="A24" s="130"/>
      <c r="B24" s="130" t="s">
        <v>221</v>
      </c>
      <c r="C24" s="130"/>
      <c r="D24" s="134">
        <v>0</v>
      </c>
      <c r="E24" s="134">
        <v>0</v>
      </c>
      <c r="F24" s="134">
        <v>0</v>
      </c>
      <c r="H24" s="134">
        <v>0</v>
      </c>
      <c r="I24" s="134">
        <v>4.3690299999999994E-3</v>
      </c>
      <c r="J24" s="134">
        <v>0</v>
      </c>
      <c r="L24" s="134">
        <v>0</v>
      </c>
      <c r="M24" s="155">
        <v>0</v>
      </c>
      <c r="N24" s="134">
        <v>0</v>
      </c>
      <c r="O24" s="155">
        <v>0</v>
      </c>
      <c r="P24" s="134"/>
    </row>
    <row r="25" spans="1:20" ht="17.45" customHeight="1">
      <c r="A25" s="2"/>
      <c r="B25" s="2" t="s">
        <v>112</v>
      </c>
      <c r="C25" s="2"/>
      <c r="D25" s="13">
        <v>809.98125560651806</v>
      </c>
      <c r="E25" s="13">
        <v>912.42553400732004</v>
      </c>
      <c r="F25" s="134">
        <v>941.33398947980902</v>
      </c>
      <c r="H25" s="13">
        <v>729.77809045262495</v>
      </c>
      <c r="I25" s="134">
        <v>775.03364706113075</v>
      </c>
      <c r="J25" s="134">
        <v>785.94154626168245</v>
      </c>
      <c r="L25" s="13">
        <v>721.85486777248002</v>
      </c>
      <c r="M25" s="12">
        <v>824.41954790062209</v>
      </c>
      <c r="N25" s="13">
        <v>925.44358496767393</v>
      </c>
      <c r="O25" s="12">
        <v>941.33398947980902</v>
      </c>
      <c r="P25" s="13"/>
      <c r="R25" s="12"/>
      <c r="T25" s="13"/>
    </row>
    <row r="26" spans="1:20" ht="17.45" customHeight="1">
      <c r="A26" s="2"/>
      <c r="B26" s="2" t="s">
        <v>116</v>
      </c>
      <c r="C26" s="2"/>
      <c r="D26" s="13">
        <v>948.12013256140494</v>
      </c>
      <c r="E26" s="13">
        <v>907.48811487116302</v>
      </c>
      <c r="F26" s="134">
        <v>1050.98107341421</v>
      </c>
      <c r="H26" s="13">
        <v>1188.98511291718</v>
      </c>
      <c r="I26" s="134">
        <v>1052.8793945669252</v>
      </c>
      <c r="J26" s="134">
        <v>973.73257808254164</v>
      </c>
      <c r="L26" s="13">
        <v>1166.7422836815701</v>
      </c>
      <c r="M26" s="12">
        <v>905.30310191276999</v>
      </c>
      <c r="N26" s="13">
        <v>832.84762243673299</v>
      </c>
      <c r="O26" s="12">
        <v>1050.98107341421</v>
      </c>
      <c r="P26" s="13"/>
    </row>
    <row r="27" spans="1:20" ht="17.45" customHeight="1">
      <c r="A27" s="2"/>
      <c r="B27" s="5"/>
      <c r="C27" s="5"/>
      <c r="D27" s="75">
        <v>1796.0039402917105</v>
      </c>
      <c r="E27" s="75">
        <v>1856.7746320506753</v>
      </c>
      <c r="F27" s="142">
        <v>2047.6650220995614</v>
      </c>
      <c r="H27" s="75">
        <v>1952.4772659903001</v>
      </c>
      <c r="I27" s="142">
        <v>1859.8969202012415</v>
      </c>
      <c r="J27" s="142">
        <v>1792.1214112589403</v>
      </c>
      <c r="L27" s="75">
        <v>1911.1505694773264</v>
      </c>
      <c r="M27" s="75">
        <v>1763.0823339601297</v>
      </c>
      <c r="N27" s="75">
        <v>1815.6327882947858</v>
      </c>
      <c r="O27" s="16">
        <v>2047.6650220995614</v>
      </c>
      <c r="P27" s="13"/>
      <c r="T27" s="13"/>
    </row>
    <row r="28" spans="1:20" ht="17.45" customHeight="1">
      <c r="A28" s="2"/>
      <c r="B28" s="2" t="s">
        <v>117</v>
      </c>
      <c r="C28" s="2"/>
      <c r="D28" s="13">
        <v>103.25863357154701</v>
      </c>
      <c r="E28" s="13">
        <v>163.29036405000002</v>
      </c>
      <c r="F28" s="134">
        <v>1.0397962199999999</v>
      </c>
      <c r="H28" s="13">
        <v>0.79248976999999698</v>
      </c>
      <c r="I28" s="134">
        <v>0.62724672999999875</v>
      </c>
      <c r="J28" s="134">
        <v>0.60203053999999734</v>
      </c>
      <c r="L28" s="13">
        <v>1.78854621</v>
      </c>
      <c r="M28" s="12">
        <v>0.8105793900000009</v>
      </c>
      <c r="N28" s="13">
        <v>0.832979789999999</v>
      </c>
      <c r="O28" s="12">
        <v>1.0397962199999999</v>
      </c>
      <c r="P28" s="13"/>
    </row>
    <row r="29" spans="1:20" ht="17.45" customHeight="1">
      <c r="A29" s="2"/>
      <c r="B29" s="4" t="s">
        <v>118</v>
      </c>
      <c r="C29" s="4"/>
      <c r="D29" s="14">
        <v>3874.5106901848085</v>
      </c>
      <c r="E29" s="14">
        <v>4141.3427906024008</v>
      </c>
      <c r="F29" s="135">
        <v>4358.329266763486</v>
      </c>
      <c r="G29" s="2"/>
      <c r="H29" s="14">
        <v>4261.7655160294871</v>
      </c>
      <c r="I29" s="135">
        <v>4131.2076376709811</v>
      </c>
      <c r="J29" s="135">
        <v>4082.2083889819528</v>
      </c>
      <c r="K29" s="2"/>
      <c r="L29" s="14">
        <v>4103.2839108161397</v>
      </c>
      <c r="M29" s="14">
        <v>4036.780042177802</v>
      </c>
      <c r="N29" s="14">
        <v>4189.1069967778867</v>
      </c>
      <c r="O29" s="14">
        <v>4358.329266763486</v>
      </c>
      <c r="P29" s="13"/>
    </row>
    <row r="30" spans="1:20" ht="17.45" customHeight="1">
      <c r="A30" s="2"/>
      <c r="B30" s="2"/>
      <c r="C30" s="2"/>
      <c r="D30" s="12"/>
      <c r="E30" s="12"/>
      <c r="F30" s="133"/>
      <c r="G30" s="2"/>
      <c r="H30" s="12"/>
      <c r="I30" s="155"/>
      <c r="K30" s="2"/>
      <c r="L30" s="12"/>
      <c r="M30" s="12"/>
      <c r="N30" s="12"/>
      <c r="O30" s="12"/>
    </row>
    <row r="31" spans="1:20" ht="17.45" customHeight="1">
      <c r="A31" s="2"/>
      <c r="B31" s="171" t="s">
        <v>119</v>
      </c>
      <c r="C31" s="73"/>
      <c r="D31" s="73"/>
      <c r="E31" s="73"/>
      <c r="F31" s="141"/>
      <c r="G31" s="2"/>
      <c r="H31" s="73"/>
      <c r="I31" s="141"/>
      <c r="J31" s="141"/>
      <c r="K31" s="2"/>
      <c r="L31" s="73"/>
      <c r="M31" s="73"/>
      <c r="N31" s="73"/>
      <c r="O31" s="73"/>
    </row>
    <row r="32" spans="1:20" ht="17.45" customHeight="1">
      <c r="A32" s="2"/>
      <c r="B32" s="5" t="s">
        <v>120</v>
      </c>
      <c r="C32" s="5"/>
      <c r="D32" s="16"/>
      <c r="E32" s="16"/>
      <c r="F32" s="136"/>
      <c r="G32" s="2"/>
      <c r="H32" s="16"/>
      <c r="I32" s="156"/>
      <c r="J32" s="156"/>
      <c r="K32" s="2"/>
      <c r="L32" s="16"/>
      <c r="M32" s="16"/>
      <c r="N32" s="16"/>
      <c r="O32" s="16"/>
    </row>
    <row r="33" spans="1:16" ht="5.0999999999999996" customHeight="1">
      <c r="A33" s="2"/>
      <c r="B33" s="5"/>
      <c r="C33" s="5"/>
      <c r="D33" s="16"/>
      <c r="E33" s="16"/>
      <c r="F33" s="136"/>
      <c r="G33" s="2"/>
      <c r="H33" s="16"/>
      <c r="I33" s="156"/>
      <c r="J33" s="156"/>
      <c r="K33" s="2"/>
      <c r="L33" s="16"/>
      <c r="M33" s="16"/>
      <c r="N33" s="16"/>
      <c r="O33" s="16"/>
    </row>
    <row r="34" spans="1:16" ht="17.45" customHeight="1">
      <c r="A34" s="2"/>
      <c r="B34" s="2" t="s">
        <v>121</v>
      </c>
      <c r="C34" s="2"/>
      <c r="D34" s="13">
        <v>363.98044830345498</v>
      </c>
      <c r="E34" s="13">
        <v>363.98044830345498</v>
      </c>
      <c r="F34" s="134">
        <v>363.98044829345503</v>
      </c>
      <c r="H34" s="13">
        <v>363.98044830999902</v>
      </c>
      <c r="I34" s="134">
        <v>363.98044830999947</v>
      </c>
      <c r="J34" s="134">
        <v>363.98044830999942</v>
      </c>
      <c r="L34" s="13">
        <v>363.98044830345498</v>
      </c>
      <c r="M34" s="12">
        <v>363.98044830345498</v>
      </c>
      <c r="N34" s="12">
        <v>363.98044830345498</v>
      </c>
      <c r="O34" s="12">
        <v>363.98044829345503</v>
      </c>
      <c r="P34" s="13"/>
    </row>
    <row r="35" spans="1:16" ht="17.45" customHeight="1" outlineLevel="1">
      <c r="A35" s="2"/>
      <c r="B35" s="2" t="s">
        <v>122</v>
      </c>
      <c r="C35" s="2"/>
      <c r="D35" s="13">
        <v>0</v>
      </c>
      <c r="E35" s="13">
        <v>0</v>
      </c>
      <c r="F35" s="134">
        <v>0</v>
      </c>
      <c r="H35" s="13">
        <v>0</v>
      </c>
      <c r="I35" s="134">
        <v>0</v>
      </c>
      <c r="J35" s="134">
        <v>0</v>
      </c>
      <c r="L35" s="13">
        <v>0</v>
      </c>
      <c r="M35" s="12">
        <v>0</v>
      </c>
      <c r="N35" s="12">
        <v>0</v>
      </c>
      <c r="O35" s="12">
        <v>0</v>
      </c>
      <c r="P35" s="13"/>
    </row>
    <row r="36" spans="1:16" ht="17.45" customHeight="1">
      <c r="A36" s="2"/>
      <c r="B36" s="2" t="s">
        <v>123</v>
      </c>
      <c r="C36" s="2"/>
      <c r="D36" s="13">
        <v>249.799949413116</v>
      </c>
      <c r="E36" s="13">
        <v>238.20108563692423</v>
      </c>
      <c r="F36" s="134">
        <v>401.27145133570821</v>
      </c>
      <c r="H36" s="13">
        <v>632.85829319051197</v>
      </c>
      <c r="I36" s="134">
        <v>553.864484818807</v>
      </c>
      <c r="J36" s="134">
        <v>552.07755201848136</v>
      </c>
      <c r="L36" s="13">
        <v>489.6152918505889</v>
      </c>
      <c r="M36" s="12">
        <v>397.62908053668343</v>
      </c>
      <c r="N36" s="12">
        <v>398.33086570645401</v>
      </c>
      <c r="O36" s="12">
        <v>401.27145133570821</v>
      </c>
      <c r="P36" s="13"/>
    </row>
    <row r="37" spans="1:16" ht="17.45" customHeight="1">
      <c r="A37" s="2"/>
      <c r="B37" s="2" t="s">
        <v>124</v>
      </c>
      <c r="C37" s="2"/>
      <c r="D37" s="13">
        <v>-17.630307261803299</v>
      </c>
      <c r="E37" s="13">
        <v>32.354939436446799</v>
      </c>
      <c r="F37" s="134">
        <v>70.165133258528797</v>
      </c>
      <c r="H37" s="13">
        <v>56.186912729837303</v>
      </c>
      <c r="I37" s="134">
        <v>57.99755627774924</v>
      </c>
      <c r="J37" s="134">
        <v>75.139512114372351</v>
      </c>
      <c r="L37" s="13">
        <v>47.615732617587504</v>
      </c>
      <c r="M37" s="12">
        <v>94.172154376328507</v>
      </c>
      <c r="N37" s="12">
        <v>141.167231759343</v>
      </c>
      <c r="O37" s="12">
        <v>70.165133258528797</v>
      </c>
      <c r="P37" s="13"/>
    </row>
    <row r="38" spans="1:16" ht="17.45" customHeight="1">
      <c r="A38" s="2"/>
      <c r="B38" s="2" t="s">
        <v>125</v>
      </c>
      <c r="C38" s="2"/>
      <c r="D38" s="13">
        <v>-19.229814883495699</v>
      </c>
      <c r="E38" s="13">
        <v>250.23199623413703</v>
      </c>
      <c r="F38" s="134">
        <v>231.65956682697299</v>
      </c>
      <c r="H38" s="13">
        <v>45.853467533432003</v>
      </c>
      <c r="I38" s="134">
        <v>89.019868995329375</v>
      </c>
      <c r="J38" s="134">
        <v>32.332216242037184</v>
      </c>
      <c r="L38" s="13">
        <v>61.271449328894604</v>
      </c>
      <c r="M38" s="12">
        <v>129.119674816236</v>
      </c>
      <c r="N38" s="12">
        <v>153.81821780879901</v>
      </c>
      <c r="O38" s="12">
        <v>231.65956682697299</v>
      </c>
      <c r="P38" s="13"/>
    </row>
    <row r="39" spans="1:16" ht="17.45" customHeight="1">
      <c r="A39" s="2"/>
      <c r="B39" s="2" t="s">
        <v>126</v>
      </c>
      <c r="C39" s="2"/>
      <c r="D39" s="13">
        <v>5.6</v>
      </c>
      <c r="E39" s="13">
        <v>0</v>
      </c>
      <c r="F39" s="134">
        <v>0</v>
      </c>
      <c r="H39" s="13">
        <v>0</v>
      </c>
      <c r="I39" s="134">
        <v>0</v>
      </c>
      <c r="J39" s="134">
        <v>0</v>
      </c>
      <c r="L39" s="13">
        <v>0</v>
      </c>
      <c r="M39" s="12">
        <v>0</v>
      </c>
      <c r="N39" s="12">
        <v>0</v>
      </c>
      <c r="O39" s="12">
        <v>0</v>
      </c>
      <c r="P39" s="13"/>
    </row>
    <row r="40" spans="1:16" ht="17.45" customHeight="1">
      <c r="A40" s="2"/>
      <c r="B40" s="5" t="s">
        <v>127</v>
      </c>
      <c r="C40" s="5"/>
      <c r="D40" s="75">
        <v>582.52027557127201</v>
      </c>
      <c r="E40" s="75">
        <v>884.76846961096305</v>
      </c>
      <c r="F40" s="142">
        <v>1067.076599714665</v>
      </c>
      <c r="H40" s="75">
        <v>1098.8791217637799</v>
      </c>
      <c r="I40" s="142">
        <v>1064.8623584018849</v>
      </c>
      <c r="J40" s="142">
        <v>1023.5297286848892</v>
      </c>
      <c r="L40" s="75">
        <v>962.48292210052591</v>
      </c>
      <c r="M40" s="75">
        <v>984.901358032703</v>
      </c>
      <c r="N40" s="16">
        <v>1057.296763578051</v>
      </c>
      <c r="O40" s="16">
        <v>1067.076599714665</v>
      </c>
      <c r="P40" s="13"/>
    </row>
    <row r="41" spans="1:16" ht="17.45" customHeight="1">
      <c r="A41" s="2"/>
      <c r="B41" s="2" t="s">
        <v>128</v>
      </c>
      <c r="C41" s="2"/>
      <c r="D41" s="13">
        <v>1.2774658582599998</v>
      </c>
      <c r="E41" s="13">
        <v>0.54461143779299892</v>
      </c>
      <c r="F41" s="134">
        <v>-1.6932884765860001</v>
      </c>
      <c r="H41" s="13">
        <v>-2.1516656880546301</v>
      </c>
      <c r="I41" s="134">
        <v>-2.7682564130519856</v>
      </c>
      <c r="J41" s="134">
        <v>-0.73610754301003645</v>
      </c>
      <c r="L41" s="13">
        <v>0.15264591433199998</v>
      </c>
      <c r="M41" s="12">
        <v>-1.165187087244</v>
      </c>
      <c r="N41" s="12">
        <v>-1.407643079441</v>
      </c>
      <c r="O41" s="12">
        <v>-1.6932884765860001</v>
      </c>
      <c r="P41" s="13"/>
    </row>
    <row r="42" spans="1:16" ht="5.0999999999999996" customHeight="1">
      <c r="A42" s="2"/>
      <c r="B42" s="2"/>
      <c r="C42" s="2"/>
      <c r="D42" s="12"/>
      <c r="E42" s="12"/>
      <c r="F42" s="133"/>
      <c r="G42" s="2"/>
      <c r="H42" s="12"/>
      <c r="I42" s="155"/>
      <c r="J42" s="155"/>
      <c r="K42" s="2"/>
      <c r="L42" s="12"/>
      <c r="M42" s="12"/>
      <c r="N42" s="12"/>
      <c r="O42" s="12"/>
    </row>
    <row r="43" spans="1:16" ht="17.45" customHeight="1">
      <c r="A43" s="2"/>
      <c r="B43" s="4" t="s">
        <v>129</v>
      </c>
      <c r="C43" s="4"/>
      <c r="D43" s="14">
        <v>583.79774142953227</v>
      </c>
      <c r="E43" s="14">
        <v>885.31308104875609</v>
      </c>
      <c r="F43" s="135">
        <v>1065.3833112380789</v>
      </c>
      <c r="G43" s="2"/>
      <c r="H43" s="14">
        <v>1096.7274560757253</v>
      </c>
      <c r="I43" s="135">
        <v>1062.094101988833</v>
      </c>
      <c r="J43" s="135">
        <v>1022.7936211418794</v>
      </c>
      <c r="K43" s="2"/>
      <c r="L43" s="14">
        <v>962.63556801485788</v>
      </c>
      <c r="M43" s="14">
        <v>983.73617094545898</v>
      </c>
      <c r="N43" s="14">
        <v>1055.8891204986101</v>
      </c>
      <c r="O43" s="14">
        <v>1065.3833112380789</v>
      </c>
      <c r="P43" s="13"/>
    </row>
    <row r="44" spans="1:16" ht="5.0999999999999996" customHeight="1">
      <c r="A44" s="2"/>
      <c r="B44" s="2"/>
      <c r="C44" s="2"/>
      <c r="D44" s="12"/>
      <c r="E44" s="12"/>
      <c r="F44" s="133"/>
      <c r="G44" s="2"/>
      <c r="H44" s="12"/>
      <c r="I44" s="155"/>
      <c r="J44" s="155"/>
      <c r="K44" s="2"/>
      <c r="L44" s="12"/>
      <c r="M44" s="12"/>
      <c r="N44" s="12"/>
      <c r="O44" s="12"/>
    </row>
    <row r="45" spans="1:16" ht="17.45" customHeight="1">
      <c r="A45" s="2"/>
      <c r="B45" s="5" t="s">
        <v>130</v>
      </c>
      <c r="C45" s="5"/>
      <c r="D45" s="16"/>
      <c r="E45" s="16"/>
      <c r="F45" s="136"/>
      <c r="G45" s="2"/>
      <c r="H45" s="16"/>
      <c r="I45" s="156"/>
      <c r="J45" s="156"/>
      <c r="K45" s="2"/>
      <c r="L45" s="16"/>
      <c r="M45" s="16"/>
      <c r="N45" s="16"/>
      <c r="O45" s="16"/>
    </row>
    <row r="46" spans="1:16" ht="5.0999999999999996" customHeight="1">
      <c r="A46" s="2"/>
      <c r="B46" s="5"/>
      <c r="C46" s="5"/>
      <c r="D46" s="16"/>
      <c r="E46" s="16"/>
      <c r="F46" s="136"/>
      <c r="G46" s="2"/>
      <c r="H46" s="16"/>
      <c r="I46" s="156"/>
      <c r="J46" s="156"/>
      <c r="K46" s="2"/>
      <c r="L46" s="16"/>
      <c r="M46" s="16"/>
      <c r="N46" s="16"/>
      <c r="O46" s="16"/>
    </row>
    <row r="47" spans="1:16" ht="17.45" customHeight="1">
      <c r="A47" s="2"/>
      <c r="B47" s="2" t="s">
        <v>184</v>
      </c>
      <c r="C47" s="2"/>
      <c r="D47" s="13">
        <v>1164.9713666099401</v>
      </c>
      <c r="E47" s="13">
        <v>1261.24120381528</v>
      </c>
      <c r="F47" s="134">
        <v>1180.8526937940901</v>
      </c>
      <c r="H47" s="13">
        <v>1172.00132542965</v>
      </c>
      <c r="I47" s="134">
        <v>1154.8365585484078</v>
      </c>
      <c r="J47" s="134">
        <v>1159.9653447815169</v>
      </c>
      <c r="L47" s="13">
        <v>1329.5080946042099</v>
      </c>
      <c r="M47" s="12">
        <v>1336.2075670637801</v>
      </c>
      <c r="N47" s="13">
        <v>1178.5435663339099</v>
      </c>
      <c r="O47" s="12">
        <v>1180.8526937940901</v>
      </c>
      <c r="P47" s="13"/>
    </row>
    <row r="48" spans="1:16" ht="17.45" customHeight="1">
      <c r="A48" s="2"/>
      <c r="B48" s="2" t="s">
        <v>131</v>
      </c>
      <c r="C48" s="2"/>
      <c r="D48" s="13">
        <v>320.01304412580004</v>
      </c>
      <c r="E48" s="13">
        <v>298.245010754139</v>
      </c>
      <c r="F48" s="134">
        <v>244.18240130524501</v>
      </c>
      <c r="H48" s="13">
        <v>242.83442267363299</v>
      </c>
      <c r="I48" s="134">
        <v>247.08308397889388</v>
      </c>
      <c r="J48" s="134">
        <v>245.51111773083943</v>
      </c>
      <c r="L48" s="13">
        <v>298.03511507059198</v>
      </c>
      <c r="M48" s="12">
        <v>275.98597863613895</v>
      </c>
      <c r="N48" s="13">
        <v>263.949226975079</v>
      </c>
      <c r="O48" s="12">
        <v>244.18240130524501</v>
      </c>
      <c r="P48" s="13"/>
    </row>
    <row r="49" spans="1:20" ht="17.45" customHeight="1">
      <c r="A49" s="2"/>
      <c r="B49" s="2" t="s">
        <v>132</v>
      </c>
      <c r="C49" s="2"/>
      <c r="D49" s="13">
        <v>48.586247801276102</v>
      </c>
      <c r="E49" s="13">
        <v>33.3403395114725</v>
      </c>
      <c r="F49" s="134">
        <v>25.8904269795975</v>
      </c>
      <c r="H49" s="13">
        <v>25.814677185294599</v>
      </c>
      <c r="I49" s="134">
        <v>25.968625138304489</v>
      </c>
      <c r="J49" s="134">
        <v>7.7154344224516525</v>
      </c>
      <c r="L49" s="13">
        <v>33.339884086534603</v>
      </c>
      <c r="M49" s="12">
        <v>33.729572957283104</v>
      </c>
      <c r="N49" s="13">
        <v>33.822554207962803</v>
      </c>
      <c r="O49" s="12">
        <v>25.8904269795975</v>
      </c>
      <c r="P49" s="13"/>
      <c r="Q49" s="12"/>
    </row>
    <row r="50" spans="1:20" ht="17.45" customHeight="1">
      <c r="A50" s="2"/>
      <c r="B50" s="2" t="s">
        <v>133</v>
      </c>
      <c r="C50" s="2"/>
      <c r="D50" s="13">
        <v>13.3099635032734</v>
      </c>
      <c r="E50" s="13">
        <v>14.659483803498199</v>
      </c>
      <c r="F50" s="134">
        <v>15.2013462331469</v>
      </c>
      <c r="H50" s="13">
        <v>14.6553372548276</v>
      </c>
      <c r="I50" s="134">
        <v>15.118490417068186</v>
      </c>
      <c r="J50" s="134">
        <v>14.653879922482695</v>
      </c>
      <c r="L50" s="13">
        <v>14.7409947391192</v>
      </c>
      <c r="M50" s="12">
        <v>14.831493614309199</v>
      </c>
      <c r="N50" s="13">
        <v>14.3641612156996</v>
      </c>
      <c r="O50" s="12">
        <v>15.2013462331469</v>
      </c>
      <c r="P50" s="13"/>
    </row>
    <row r="51" spans="1:20" ht="17.45" customHeight="1">
      <c r="A51" s="2"/>
      <c r="B51" s="2" t="s">
        <v>134</v>
      </c>
      <c r="C51" s="2"/>
      <c r="D51" s="13">
        <v>6.7619192269396997</v>
      </c>
      <c r="E51" s="13">
        <v>6.4218188544758004</v>
      </c>
      <c r="F51" s="134">
        <v>11.0406331325472</v>
      </c>
      <c r="H51" s="13">
        <v>7.7472041101114701</v>
      </c>
      <c r="I51" s="134">
        <v>4.1403849240582957</v>
      </c>
      <c r="J51" s="134">
        <v>9.7987426199879177</v>
      </c>
      <c r="L51" s="13">
        <v>6.4208544118406001</v>
      </c>
      <c r="M51" s="12">
        <v>6.1975316324977996</v>
      </c>
      <c r="N51" s="13">
        <v>6.0968769223435002</v>
      </c>
      <c r="O51" s="12">
        <v>11.0406331325472</v>
      </c>
      <c r="P51" s="13"/>
    </row>
    <row r="52" spans="1:20" ht="17.45" customHeight="1">
      <c r="A52" s="2"/>
      <c r="B52" s="5"/>
      <c r="C52" s="5"/>
      <c r="D52" s="16">
        <v>1553.6425412672293</v>
      </c>
      <c r="E52" s="16">
        <v>1613.9078567388653</v>
      </c>
      <c r="F52" s="136">
        <v>1477.1675014446269</v>
      </c>
      <c r="G52" s="2"/>
      <c r="H52" s="16">
        <v>1463.0529666535199</v>
      </c>
      <c r="I52" s="156">
        <v>1447.1471430067327</v>
      </c>
      <c r="J52" s="156">
        <v>1437.6445194772789</v>
      </c>
      <c r="K52" s="2"/>
      <c r="L52" s="16">
        <v>1682.0449429122962</v>
      </c>
      <c r="M52" s="16">
        <v>1666.9521439040093</v>
      </c>
      <c r="N52" s="75">
        <v>1496.7763856549948</v>
      </c>
      <c r="O52" s="16">
        <v>1477.1675014446269</v>
      </c>
      <c r="P52" s="13"/>
    </row>
    <row r="53" spans="1:20" ht="5.0999999999999996" customHeight="1">
      <c r="A53" s="2"/>
      <c r="B53" s="2"/>
      <c r="C53" s="2"/>
      <c r="D53" s="12"/>
      <c r="E53" s="12"/>
      <c r="F53" s="133"/>
      <c r="G53" s="2"/>
      <c r="H53" s="12"/>
      <c r="I53" s="155"/>
      <c r="J53" s="155"/>
      <c r="K53" s="2"/>
      <c r="L53" s="12"/>
      <c r="M53" s="12"/>
      <c r="N53" s="13"/>
      <c r="O53" s="12"/>
      <c r="P53" s="13"/>
    </row>
    <row r="54" spans="1:20" ht="17.45" customHeight="1">
      <c r="A54" s="2"/>
      <c r="B54" s="5" t="s">
        <v>135</v>
      </c>
      <c r="C54" s="2"/>
      <c r="D54" s="12"/>
      <c r="E54" s="12"/>
      <c r="F54" s="133"/>
      <c r="G54" s="2"/>
      <c r="H54" s="12"/>
      <c r="I54" s="155"/>
      <c r="J54" s="155"/>
      <c r="K54" s="2"/>
      <c r="L54" s="12"/>
      <c r="M54" s="12"/>
      <c r="N54" s="13"/>
      <c r="O54" s="12"/>
    </row>
    <row r="55" spans="1:20" ht="5.0999999999999996" customHeight="1">
      <c r="A55" s="2"/>
      <c r="B55" s="5"/>
      <c r="C55" s="2"/>
      <c r="D55" s="12"/>
      <c r="E55" s="12"/>
      <c r="F55" s="133"/>
      <c r="G55" s="2"/>
      <c r="H55" s="12"/>
      <c r="I55" s="155"/>
      <c r="J55" s="155"/>
      <c r="K55" s="2"/>
      <c r="L55" s="12"/>
      <c r="M55" s="12"/>
      <c r="N55" s="13"/>
      <c r="O55" s="12"/>
    </row>
    <row r="56" spans="1:20" ht="17.45" customHeight="1">
      <c r="A56" s="2"/>
      <c r="B56" s="2" t="s">
        <v>185</v>
      </c>
      <c r="C56" s="2"/>
      <c r="D56" s="13">
        <v>278.19025552148702</v>
      </c>
      <c r="E56" s="13">
        <v>116.41010652145299</v>
      </c>
      <c r="F56" s="134">
        <v>307.34048206414997</v>
      </c>
      <c r="H56" s="13">
        <v>321.12094562788798</v>
      </c>
      <c r="I56" s="134">
        <v>318.70571570774126</v>
      </c>
      <c r="J56" s="134">
        <v>321.55080103128137</v>
      </c>
      <c r="L56" s="13">
        <v>118.66768941993999</v>
      </c>
      <c r="M56" s="12">
        <v>141.312834362557</v>
      </c>
      <c r="N56" s="13">
        <v>325.03276732148299</v>
      </c>
      <c r="O56" s="12">
        <v>307.34048206414997</v>
      </c>
      <c r="P56" s="13"/>
    </row>
    <row r="57" spans="1:20" ht="17.45" customHeight="1">
      <c r="A57" s="2"/>
      <c r="B57" s="2" t="s">
        <v>136</v>
      </c>
      <c r="C57" s="2"/>
      <c r="D57" s="13">
        <v>9.4312728634999999E-3</v>
      </c>
      <c r="E57" s="13">
        <v>5.4222791418E-3</v>
      </c>
      <c r="F57" s="134">
        <v>0.41149882902040003</v>
      </c>
      <c r="H57" s="13">
        <v>6.0718134743050298E-3</v>
      </c>
      <c r="I57" s="134">
        <v>-1.6025551896577817E-3</v>
      </c>
      <c r="J57" s="134">
        <v>7.4632290837877077E-3</v>
      </c>
      <c r="L57" s="13">
        <v>6.1379278114999996E-3</v>
      </c>
      <c r="M57" s="12">
        <v>0.46682915340050002</v>
      </c>
      <c r="N57" s="13">
        <v>3.1483550014000002E-3</v>
      </c>
      <c r="O57" s="12">
        <v>0.41149882902040003</v>
      </c>
      <c r="P57" s="13"/>
    </row>
    <row r="58" spans="1:20" ht="17.45" customHeight="1">
      <c r="A58" s="2"/>
      <c r="B58" s="2" t="s">
        <v>133</v>
      </c>
      <c r="C58" s="2"/>
      <c r="D58" s="13">
        <v>13.6974771728257</v>
      </c>
      <c r="E58" s="13">
        <v>11.1222555402596</v>
      </c>
      <c r="F58" s="134">
        <v>11.5054202946427</v>
      </c>
      <c r="H58" s="13">
        <v>12.3939085447127</v>
      </c>
      <c r="I58" s="134">
        <v>9.8378309867271998</v>
      </c>
      <c r="J58" s="134">
        <v>87.998167399999957</v>
      </c>
      <c r="L58" s="13">
        <v>10.554834238686999</v>
      </c>
      <c r="M58" s="12">
        <v>10.611008016694001</v>
      </c>
      <c r="N58" s="13">
        <v>8.8354134243156999</v>
      </c>
      <c r="O58" s="12">
        <v>11.5054202946427</v>
      </c>
      <c r="P58" s="13"/>
    </row>
    <row r="59" spans="1:20" ht="17.45" customHeight="1">
      <c r="A59" s="2"/>
      <c r="B59" s="2" t="s">
        <v>137</v>
      </c>
      <c r="C59" s="2"/>
      <c r="D59" s="13">
        <v>6.436377670802</v>
      </c>
      <c r="E59" s="13">
        <v>3.6320164295410997</v>
      </c>
      <c r="F59" s="134">
        <v>2.4296579619196002</v>
      </c>
      <c r="H59" s="13">
        <v>9.7886827040397399</v>
      </c>
      <c r="I59" s="134">
        <v>1.9699674458933878</v>
      </c>
      <c r="J59" s="134">
        <v>2.4751257874593318</v>
      </c>
      <c r="L59" s="13">
        <v>29.438211362918601</v>
      </c>
      <c r="M59" s="12">
        <v>2.7870229056799003</v>
      </c>
      <c r="N59" s="13">
        <v>1.9637466437534001</v>
      </c>
      <c r="O59" s="12">
        <v>2.4296579619196002</v>
      </c>
      <c r="P59" s="13"/>
    </row>
    <row r="60" spans="1:20" ht="17.45" customHeight="1">
      <c r="A60" s="2"/>
      <c r="B60" s="2" t="s">
        <v>138</v>
      </c>
      <c r="C60" s="2"/>
      <c r="D60" s="13">
        <v>0.34784807000000001</v>
      </c>
      <c r="E60" s="13">
        <v>0.31235778000000003</v>
      </c>
      <c r="F60" s="134">
        <v>-0.32349992999999999</v>
      </c>
      <c r="H60" s="13">
        <v>-0.19699302999999999</v>
      </c>
      <c r="I60" s="134">
        <v>0.14308239999999992</v>
      </c>
      <c r="J60" s="134">
        <v>0.29174570999999949</v>
      </c>
      <c r="L60" s="13">
        <v>0.23957553000000001</v>
      </c>
      <c r="M60" s="12">
        <v>9.3072779999999994E-2</v>
      </c>
      <c r="N60" s="13">
        <v>0.24544075000000001</v>
      </c>
      <c r="O60" s="12">
        <v>-0.32349992999999999</v>
      </c>
      <c r="P60" s="13"/>
    </row>
    <row r="61" spans="1:20" ht="17.45" customHeight="1">
      <c r="A61" s="2"/>
      <c r="B61" s="2" t="s">
        <v>132</v>
      </c>
      <c r="C61" s="2"/>
      <c r="D61" s="13">
        <v>1438.4192687130117</v>
      </c>
      <c r="E61" s="13">
        <v>1470.9245452389346</v>
      </c>
      <c r="F61" s="134">
        <v>1494.4148956870674</v>
      </c>
      <c r="H61" s="13">
        <v>1358.8724782791501</v>
      </c>
      <c r="I61" s="134">
        <v>1291.311594650701</v>
      </c>
      <c r="J61" s="134">
        <v>1209.4469453315323</v>
      </c>
      <c r="L61" s="13">
        <v>1299.6969514460729</v>
      </c>
      <c r="M61" s="12">
        <v>1230.8209601352685</v>
      </c>
      <c r="N61" s="13">
        <v>1300.3609741790965</v>
      </c>
      <c r="O61" s="12">
        <v>1494.4148956870674</v>
      </c>
      <c r="P61" s="13"/>
      <c r="R61" s="12"/>
      <c r="T61" s="13"/>
    </row>
    <row r="62" spans="1:20" ht="17.45" customHeight="1">
      <c r="A62" s="2"/>
      <c r="B62" s="5"/>
      <c r="C62" s="5"/>
      <c r="D62" s="75">
        <v>1737.1006584209899</v>
      </c>
      <c r="E62" s="75">
        <v>1602.4067037893301</v>
      </c>
      <c r="F62" s="142">
        <v>1815.7784549068001</v>
      </c>
      <c r="H62" s="75">
        <v>1701.9850939392647</v>
      </c>
      <c r="I62" s="142">
        <v>1621.9665886358732</v>
      </c>
      <c r="J62" s="142">
        <v>1621.7702484893566</v>
      </c>
      <c r="L62" s="75">
        <v>1458.60339992543</v>
      </c>
      <c r="M62" s="75">
        <v>1386.0917273535999</v>
      </c>
      <c r="N62" s="75">
        <v>1636.4414906736499</v>
      </c>
      <c r="O62" s="16">
        <v>1815.7784549068001</v>
      </c>
      <c r="P62" s="13"/>
    </row>
    <row r="63" spans="1:20" ht="5.0999999999999996" customHeight="1">
      <c r="A63" s="2"/>
      <c r="B63" s="2"/>
      <c r="C63" s="2"/>
      <c r="D63" s="13"/>
      <c r="E63" s="13"/>
      <c r="F63" s="134"/>
      <c r="H63" s="13"/>
      <c r="I63" s="134"/>
      <c r="J63" s="134"/>
      <c r="L63" s="13"/>
      <c r="M63" s="12"/>
      <c r="N63" s="12"/>
      <c r="O63" s="12"/>
      <c r="P63" s="13"/>
    </row>
    <row r="64" spans="1:20" ht="17.45" customHeight="1">
      <c r="A64" s="2"/>
      <c r="B64" s="2" t="s">
        <v>139</v>
      </c>
      <c r="C64" s="2"/>
      <c r="D64" s="13">
        <v>0</v>
      </c>
      <c r="E64" s="13">
        <v>39.715149359999998</v>
      </c>
      <c r="F64" s="134">
        <v>0</v>
      </c>
      <c r="H64" s="13">
        <v>0</v>
      </c>
      <c r="I64" s="134">
        <v>0</v>
      </c>
      <c r="J64" s="134">
        <v>0</v>
      </c>
      <c r="L64" s="13">
        <v>0</v>
      </c>
      <c r="M64" s="12">
        <v>0</v>
      </c>
      <c r="N64" s="12">
        <v>0</v>
      </c>
      <c r="O64" s="12">
        <v>0</v>
      </c>
      <c r="P64" s="13"/>
    </row>
    <row r="65" spans="1:16" ht="5.0999999999999996" customHeight="1">
      <c r="A65" s="2"/>
      <c r="B65" s="2"/>
      <c r="C65" s="2"/>
      <c r="D65" s="12"/>
      <c r="E65" s="12"/>
      <c r="F65" s="133"/>
      <c r="G65" s="2"/>
      <c r="H65" s="12"/>
      <c r="I65" s="155"/>
      <c r="J65" s="155"/>
      <c r="K65" s="2"/>
      <c r="L65" s="12"/>
      <c r="M65" s="12"/>
      <c r="N65" s="12"/>
      <c r="O65" s="12"/>
    </row>
    <row r="66" spans="1:16" ht="17.45" customHeight="1">
      <c r="A66" s="2"/>
      <c r="B66" s="4" t="s">
        <v>140</v>
      </c>
      <c r="C66" s="4"/>
      <c r="D66" s="14">
        <v>3290.7431996882192</v>
      </c>
      <c r="E66" s="14">
        <v>3256.0297098881956</v>
      </c>
      <c r="F66" s="135">
        <v>3292.945956351427</v>
      </c>
      <c r="G66" s="2"/>
      <c r="H66" s="14">
        <v>3165.0380605927849</v>
      </c>
      <c r="I66" s="135">
        <v>3069.1137316426057</v>
      </c>
      <c r="J66" s="135">
        <v>3059.4147679666357</v>
      </c>
      <c r="K66" s="2"/>
      <c r="L66" s="14">
        <v>3140.648342837726</v>
      </c>
      <c r="M66" s="14">
        <v>3053.0438712576092</v>
      </c>
      <c r="N66" s="14">
        <v>3133.2178763286447</v>
      </c>
      <c r="O66" s="14">
        <v>3292.945956351427</v>
      </c>
      <c r="P66" s="13"/>
    </row>
    <row r="67" spans="1:16" ht="5.0999999999999996" customHeight="1">
      <c r="A67" s="2"/>
      <c r="B67" s="2"/>
      <c r="C67" s="2"/>
      <c r="D67" s="12"/>
      <c r="E67" s="12"/>
      <c r="F67" s="133"/>
      <c r="G67" s="2"/>
      <c r="H67" s="12"/>
      <c r="I67" s="155"/>
      <c r="J67" s="155"/>
      <c r="K67" s="2"/>
      <c r="L67" s="12"/>
      <c r="M67" s="12"/>
      <c r="N67" s="12"/>
      <c r="O67" s="12"/>
    </row>
    <row r="68" spans="1:16" ht="17.45" customHeight="1">
      <c r="A68" s="2"/>
      <c r="B68" s="4" t="s">
        <v>141</v>
      </c>
      <c r="C68" s="4"/>
      <c r="D68" s="14">
        <v>3874.5409411177511</v>
      </c>
      <c r="E68" s="14">
        <v>4141.342790936952</v>
      </c>
      <c r="F68" s="135">
        <v>4358.3292675895063</v>
      </c>
      <c r="G68" s="2"/>
      <c r="H68" s="14">
        <v>4261.7655166685099</v>
      </c>
      <c r="I68" s="135">
        <v>4131.2078336314389</v>
      </c>
      <c r="J68" s="135">
        <v>4082.2083891085153</v>
      </c>
      <c r="K68" s="2"/>
      <c r="L68" s="14">
        <v>4103.2839108525841</v>
      </c>
      <c r="M68" s="14">
        <v>4036.7800422030682</v>
      </c>
      <c r="N68" s="14">
        <v>4189.106996827255</v>
      </c>
      <c r="O68" s="14">
        <v>4358.3292675895063</v>
      </c>
      <c r="P68" s="13"/>
    </row>
    <row r="69" spans="1:16" ht="17.45" customHeight="1">
      <c r="A69" s="2"/>
      <c r="B69" s="2"/>
      <c r="C69" s="2"/>
      <c r="D69" s="2"/>
      <c r="E69" s="2"/>
      <c r="F69" s="130"/>
      <c r="G69" s="2"/>
      <c r="H69" s="2"/>
      <c r="I69" s="130"/>
      <c r="J69" s="130"/>
      <c r="K69" s="2"/>
      <c r="L69" s="2"/>
      <c r="M69" s="2"/>
      <c r="N69" s="2"/>
      <c r="O69" s="2"/>
    </row>
    <row r="70" spans="1:16" ht="17.45" customHeight="1">
      <c r="A70" s="2"/>
      <c r="B70" s="2" t="s">
        <v>142</v>
      </c>
      <c r="C70" s="2"/>
      <c r="D70" s="2"/>
      <c r="E70" s="32">
        <v>453.09862233999996</v>
      </c>
      <c r="F70" s="138">
        <v>534.902539903464</v>
      </c>
      <c r="G70" s="2"/>
      <c r="H70" s="12">
        <v>525.76796781364203</v>
      </c>
      <c r="I70" s="155">
        <v>508.31685055999998</v>
      </c>
      <c r="J70" s="155">
        <v>513.15613726737308</v>
      </c>
      <c r="K70" s="2"/>
      <c r="L70" s="12">
        <v>517.78362633028905</v>
      </c>
      <c r="M70" s="12">
        <v>512.51272916270295</v>
      </c>
      <c r="N70" s="12">
        <v>532.88291194417297</v>
      </c>
      <c r="O70" s="13">
        <v>534.902539903464</v>
      </c>
    </row>
    <row r="71" spans="1:16" ht="17.45" customHeight="1">
      <c r="B71" s="2" t="s">
        <v>143</v>
      </c>
      <c r="E71" s="29">
        <v>107.48933561</v>
      </c>
      <c r="F71" s="137">
        <v>134.06158463557301</v>
      </c>
      <c r="H71" s="12">
        <v>147.87659516502501</v>
      </c>
      <c r="I71" s="155">
        <v>147.93541211000002</v>
      </c>
      <c r="J71" s="155">
        <v>146.25839394034153</v>
      </c>
      <c r="L71" s="12">
        <v>109.736116266887</v>
      </c>
      <c r="M71" s="12">
        <v>191.322073421325</v>
      </c>
      <c r="N71" s="12">
        <v>126.146422271483</v>
      </c>
      <c r="O71" s="13">
        <v>134.06158463557301</v>
      </c>
    </row>
    <row r="72" spans="1:16" ht="17.45" customHeight="1">
      <c r="D72" s="13"/>
      <c r="E72" s="13"/>
      <c r="F72" s="134"/>
      <c r="H72" s="13"/>
      <c r="I72" s="134"/>
      <c r="J72" s="134"/>
      <c r="L72" s="13"/>
      <c r="M72" s="13"/>
      <c r="N72" s="13"/>
      <c r="O72" s="13"/>
    </row>
    <row r="73" spans="1:16" ht="17.45" customHeight="1">
      <c r="I73"/>
      <c r="J73" s="259"/>
    </row>
    <row r="74" spans="1:16" ht="17.45" customHeight="1">
      <c r="I74"/>
      <c r="J74"/>
    </row>
  </sheetData>
  <hyperlinks>
    <hyperlink ref="D1" location="Cover!A1" display="Back to index" xr:uid="{CA1A8182-2087-4444-A137-FBD3C7903E1B}"/>
    <hyperlink ref="E1" location="Cover!A1" display="Back to index" xr:uid="{F3FA18F6-543B-4D02-8CDA-3F4E8428553E}"/>
  </hyperlinks>
  <pageMargins left="0.70866141732283505" right="0.70866141732283505" top="0.74803149606299202" bottom="0.74803149606299202" header="0.31496062992126" footer="0.31496062992126"/>
  <pageSetup paperSize="9" scale="59" orientation="portrait" r:id="rId1"/>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9FCC9-116D-42C6-8D4D-1FF6C5EF7228}">
  <sheetPr>
    <pageSetUpPr fitToPage="1"/>
  </sheetPr>
  <dimension ref="B1:Y71"/>
  <sheetViews>
    <sheetView showGridLines="0" zoomScale="90" zoomScaleNormal="90" zoomScaleSheetLayoutView="85" workbookViewId="0">
      <pane xSplit="4" ySplit="5" topLeftCell="E6" activePane="bottomRight" state="frozen"/>
      <selection pane="topRight" activeCell="E1" sqref="E1"/>
      <selection pane="bottomLeft" activeCell="A6" sqref="A6"/>
      <selection pane="bottomRight"/>
    </sheetView>
  </sheetViews>
  <sheetFormatPr defaultColWidth="9.140625" defaultRowHeight="17.45" customHeight="1" outlineLevelRow="1" outlineLevelCol="1"/>
  <cols>
    <col min="1" max="1" width="3.42578125" style="6" customWidth="1"/>
    <col min="2" max="2" width="83.28515625" style="6" bestFit="1" customWidth="1"/>
    <col min="3" max="3" width="3.42578125" style="6" customWidth="1"/>
    <col min="4" max="4" width="6.28515625" style="6" bestFit="1" customWidth="1"/>
    <col min="5" max="5" width="4.5703125" style="2" customWidth="1"/>
    <col min="6" max="6" width="10.85546875" style="6" bestFit="1" customWidth="1"/>
    <col min="7" max="7" width="7.7109375" style="6" bestFit="1" customWidth="1"/>
    <col min="8" max="8" width="1.42578125" style="2" customWidth="1"/>
    <col min="9" max="9" width="7.7109375" style="6" bestFit="1" customWidth="1"/>
    <col min="10" max="10" width="7.7109375" style="131" bestFit="1" customWidth="1"/>
    <col min="11" max="11" width="1.42578125" style="6" customWidth="1"/>
    <col min="12" max="12" width="7.7109375" style="6" bestFit="1" customWidth="1"/>
    <col min="13" max="13" width="7.7109375" style="242" bestFit="1" customWidth="1"/>
    <col min="14" max="14" width="1.42578125" style="6" customWidth="1"/>
    <col min="15" max="15" width="7.7109375" style="6" bestFit="1" customWidth="1"/>
    <col min="16" max="16" width="7.7109375" style="242" hidden="1" customWidth="1" outlineLevel="1"/>
    <col min="17" max="17" width="3.5703125" style="6" bestFit="1" customWidth="1" collapsed="1"/>
    <col min="18" max="19" width="8.7109375" style="6" bestFit="1" customWidth="1"/>
    <col min="20" max="20" width="0.5703125" style="6" customWidth="1"/>
    <col min="21" max="21" width="2.85546875" style="6" customWidth="1"/>
    <col min="22" max="22" width="15" style="6" customWidth="1"/>
    <col min="23" max="23" width="15.5703125" style="6" bestFit="1" customWidth="1"/>
    <col min="24" max="24" width="10.42578125" style="6" bestFit="1" customWidth="1"/>
    <col min="25" max="16384" width="9.140625" style="6"/>
  </cols>
  <sheetData>
    <row r="1" spans="2:24" ht="17.45" customHeight="1">
      <c r="D1" s="104"/>
      <c r="F1" s="77" t="s">
        <v>9</v>
      </c>
      <c r="G1" s="76"/>
      <c r="H1" s="7"/>
      <c r="I1" s="76"/>
      <c r="J1" s="76"/>
      <c r="K1" s="76"/>
      <c r="L1" s="76"/>
      <c r="M1" s="254"/>
      <c r="N1" s="76"/>
      <c r="O1" s="76"/>
      <c r="P1" s="254"/>
      <c r="Q1" s="76"/>
      <c r="R1" s="76"/>
      <c r="S1" s="78"/>
    </row>
    <row r="2" spans="2:24" ht="17.45" customHeight="1">
      <c r="B2" s="38" t="s">
        <v>144</v>
      </c>
    </row>
    <row r="3" spans="2:24" ht="17.45" customHeight="1">
      <c r="O3" s="98"/>
      <c r="P3" s="98"/>
      <c r="Q3" s="98"/>
      <c r="R3" s="98"/>
      <c r="S3" s="98"/>
    </row>
    <row r="4" spans="2:24" ht="17.45" customHeight="1">
      <c r="B4" s="83" t="s">
        <v>11</v>
      </c>
      <c r="C4" s="83"/>
      <c r="D4" s="84">
        <v>2022</v>
      </c>
      <c r="E4" s="22"/>
      <c r="F4" s="84" t="s">
        <v>12</v>
      </c>
      <c r="G4" s="84" t="s">
        <v>201</v>
      </c>
      <c r="H4" s="79"/>
      <c r="I4" s="84" t="s">
        <v>14</v>
      </c>
      <c r="J4" s="144" t="s">
        <v>203</v>
      </c>
      <c r="K4" s="23"/>
      <c r="L4" s="84" t="s">
        <v>186</v>
      </c>
      <c r="M4" s="256" t="s">
        <v>204</v>
      </c>
      <c r="N4" s="23"/>
      <c r="O4" s="84" t="s">
        <v>187</v>
      </c>
      <c r="P4" s="256" t="s">
        <v>205</v>
      </c>
      <c r="Q4" s="23"/>
      <c r="R4" s="84" t="s">
        <v>15</v>
      </c>
      <c r="S4" s="84" t="s">
        <v>202</v>
      </c>
      <c r="U4" s="9"/>
    </row>
    <row r="5" spans="2:24" ht="17.45" customHeight="1">
      <c r="B5" s="83" t="s">
        <v>16</v>
      </c>
      <c r="C5" s="83"/>
      <c r="D5" s="83"/>
      <c r="E5" s="22"/>
      <c r="F5" s="83"/>
      <c r="G5" s="83"/>
      <c r="H5" s="22"/>
      <c r="I5" s="83"/>
      <c r="J5" s="143"/>
      <c r="K5" s="21"/>
      <c r="L5" s="83"/>
      <c r="M5" s="255"/>
      <c r="N5" s="21"/>
      <c r="O5" s="83"/>
      <c r="P5" s="255"/>
      <c r="Q5" s="21"/>
      <c r="R5" s="83"/>
      <c r="S5" s="83"/>
      <c r="U5" s="9"/>
    </row>
    <row r="6" spans="2:24" s="68" customFormat="1" ht="13.35" customHeight="1">
      <c r="B6" s="72"/>
      <c r="C6" s="72"/>
      <c r="D6" s="72"/>
      <c r="E6" s="72"/>
      <c r="F6" s="72"/>
      <c r="G6" s="72"/>
      <c r="H6" s="72"/>
      <c r="I6" s="72"/>
      <c r="J6" s="140"/>
      <c r="K6" s="72"/>
      <c r="L6" s="72"/>
      <c r="M6" s="252"/>
      <c r="N6" s="72"/>
      <c r="O6" s="72"/>
      <c r="P6" s="252"/>
      <c r="Q6" s="72"/>
      <c r="R6" s="72"/>
      <c r="S6" s="72"/>
    </row>
    <row r="7" spans="2:24" ht="17.45" customHeight="1">
      <c r="B7" s="27" t="s">
        <v>145</v>
      </c>
      <c r="C7" s="27"/>
      <c r="D7" s="27"/>
      <c r="F7" s="27"/>
      <c r="G7" s="27"/>
      <c r="I7" s="27"/>
      <c r="J7" s="27"/>
      <c r="K7" s="2"/>
      <c r="L7" s="27"/>
      <c r="M7" s="247"/>
      <c r="N7" s="2"/>
      <c r="O7" s="27"/>
      <c r="P7" s="247"/>
      <c r="Q7" s="2"/>
      <c r="R7" s="27"/>
      <c r="S7" s="27"/>
    </row>
    <row r="8" spans="2:24" s="68" customFormat="1" ht="5.0999999999999996" customHeight="1">
      <c r="B8" s="72"/>
      <c r="C8" s="72"/>
      <c r="D8" s="72"/>
      <c r="E8" s="72"/>
      <c r="F8" s="72"/>
      <c r="G8" s="72"/>
      <c r="I8" s="72"/>
      <c r="J8" s="140"/>
      <c r="K8" s="72"/>
      <c r="L8" s="72"/>
      <c r="M8" s="252"/>
      <c r="N8" s="72"/>
      <c r="O8" s="72"/>
      <c r="P8" s="252"/>
      <c r="Q8" s="72"/>
      <c r="R8" s="72"/>
      <c r="S8" s="72"/>
    </row>
    <row r="9" spans="2:24" ht="17.45" customHeight="1">
      <c r="B9" s="5" t="s">
        <v>32</v>
      </c>
      <c r="C9" s="5"/>
      <c r="D9" s="75">
        <v>292.50502667781399</v>
      </c>
      <c r="E9" s="75"/>
      <c r="F9" s="75">
        <v>84.986852151476057</v>
      </c>
      <c r="G9" s="75">
        <v>64.861668527585195</v>
      </c>
      <c r="I9" s="75">
        <v>92.58729004034268</v>
      </c>
      <c r="J9" s="142">
        <v>58.003022124241404</v>
      </c>
      <c r="K9" s="2"/>
      <c r="L9" s="75">
        <v>29.090881901917548</v>
      </c>
      <c r="M9" s="253">
        <v>-46.585166888199389</v>
      </c>
      <c r="N9" s="2"/>
      <c r="O9" s="75">
        <v>85.840002584075293</v>
      </c>
      <c r="P9" s="253"/>
      <c r="Q9" s="2"/>
      <c r="R9" s="253">
        <v>206.66502409373706</v>
      </c>
      <c r="S9" s="262">
        <v>76.279523763627225</v>
      </c>
      <c r="U9" s="13"/>
      <c r="V9" s="207"/>
      <c r="W9" s="161"/>
      <c r="X9" s="134"/>
    </row>
    <row r="10" spans="2:24" ht="17.45" customHeight="1">
      <c r="B10" s="2" t="s">
        <v>146</v>
      </c>
      <c r="C10" s="2"/>
      <c r="D10" s="13">
        <v>289.25094701029673</v>
      </c>
      <c r="F10" s="13">
        <v>70.375718595789706</v>
      </c>
      <c r="G10" s="13">
        <v>76.394146759169402</v>
      </c>
      <c r="I10" s="13">
        <v>71.196358605706976</v>
      </c>
      <c r="J10" s="134">
        <v>76.775183279972524</v>
      </c>
      <c r="K10" s="2"/>
      <c r="L10" s="13">
        <v>75.483601106107614</v>
      </c>
      <c r="M10" s="245">
        <v>66.806163453243528</v>
      </c>
      <c r="N10" s="2"/>
      <c r="O10" s="13">
        <v>72.195268702692431</v>
      </c>
      <c r="P10" s="245"/>
      <c r="Q10" s="2"/>
      <c r="R10" s="245">
        <v>217.0556783076043</v>
      </c>
      <c r="S10" s="248">
        <v>219.97549349238543</v>
      </c>
      <c r="U10" s="13"/>
      <c r="V10" s="207"/>
      <c r="W10" s="161"/>
      <c r="X10" s="134"/>
    </row>
    <row r="11" spans="2:24" ht="17.45" customHeight="1">
      <c r="B11" s="2" t="s">
        <v>147</v>
      </c>
      <c r="C11" s="2"/>
      <c r="D11" s="13">
        <v>19.4464561753162</v>
      </c>
      <c r="E11" s="6"/>
      <c r="F11" s="13">
        <v>1.2151286087818001</v>
      </c>
      <c r="G11" s="13">
        <v>-1.53055807948364</v>
      </c>
      <c r="I11" s="13">
        <v>1.3687421741763002</v>
      </c>
      <c r="J11" s="134">
        <v>-1.8607809914399107</v>
      </c>
      <c r="K11" s="2"/>
      <c r="L11" s="13">
        <v>7.9904678095149988</v>
      </c>
      <c r="M11" s="245">
        <v>-0.11095986408494179</v>
      </c>
      <c r="N11" s="2"/>
      <c r="O11" s="13">
        <v>8.8721175828431011</v>
      </c>
      <c r="P11" s="245"/>
      <c r="Q11" s="2"/>
      <c r="R11" s="245">
        <v>10.574338592473099</v>
      </c>
      <c r="S11" s="248">
        <v>-3.5022989350084957</v>
      </c>
      <c r="U11" s="13"/>
      <c r="V11" s="207"/>
      <c r="W11" s="161"/>
      <c r="X11" s="134"/>
    </row>
    <row r="12" spans="2:24" ht="17.45" customHeight="1">
      <c r="B12" s="2" t="s">
        <v>148</v>
      </c>
      <c r="C12" s="2"/>
      <c r="D12" s="13">
        <v>-2.7801599099999996</v>
      </c>
      <c r="E12" s="6"/>
      <c r="F12" s="13">
        <v>0</v>
      </c>
      <c r="G12" s="13">
        <v>-1.4397667599999999</v>
      </c>
      <c r="I12" s="13">
        <v>-1.9062771200000002</v>
      </c>
      <c r="J12" s="134">
        <v>6.8576930000000397E-2</v>
      </c>
      <c r="K12" s="2"/>
      <c r="L12" s="13">
        <v>-1.0610942699999997</v>
      </c>
      <c r="M12" s="245">
        <v>-1.9245577141688299</v>
      </c>
      <c r="N12" s="2"/>
      <c r="O12" s="13">
        <v>0.18721148000000001</v>
      </c>
      <c r="P12" s="245"/>
      <c r="Q12" s="2"/>
      <c r="R12" s="245">
        <v>-2.9673713899999998</v>
      </c>
      <c r="S12" s="248">
        <v>-3.2957475441688295</v>
      </c>
      <c r="U12" s="13"/>
      <c r="V12" s="207"/>
      <c r="W12" s="161"/>
      <c r="X12" s="134"/>
    </row>
    <row r="13" spans="2:24" ht="17.45" customHeight="1">
      <c r="B13" s="2" t="s">
        <v>149</v>
      </c>
      <c r="C13" s="2"/>
      <c r="D13" s="13">
        <v>0</v>
      </c>
      <c r="E13" s="6"/>
      <c r="F13" s="13">
        <v>0</v>
      </c>
      <c r="G13" s="13">
        <v>0</v>
      </c>
      <c r="I13" s="13">
        <v>0</v>
      </c>
      <c r="J13" s="134">
        <v>0</v>
      </c>
      <c r="K13" s="2"/>
      <c r="L13" s="13">
        <v>0</v>
      </c>
      <c r="M13" s="245">
        <v>0</v>
      </c>
      <c r="N13" s="2"/>
      <c r="O13" s="13">
        <v>0</v>
      </c>
      <c r="P13" s="245"/>
      <c r="Q13" s="2"/>
      <c r="R13" s="245">
        <v>0</v>
      </c>
      <c r="S13" s="248">
        <v>0</v>
      </c>
      <c r="U13" s="13"/>
      <c r="V13" s="207"/>
      <c r="W13" s="161"/>
      <c r="X13" s="134"/>
    </row>
    <row r="14" spans="2:24" ht="17.45" customHeight="1">
      <c r="B14" s="2" t="s">
        <v>150</v>
      </c>
      <c r="C14" s="2"/>
      <c r="D14" s="13">
        <v>19.900377803844794</v>
      </c>
      <c r="E14" s="6"/>
      <c r="F14" s="13">
        <v>6.9574714400869198</v>
      </c>
      <c r="G14" s="13">
        <v>4.7576866046855297</v>
      </c>
      <c r="I14" s="13">
        <v>9.7751306572878907</v>
      </c>
      <c r="J14" s="134">
        <v>6.6544220773250755</v>
      </c>
      <c r="K14" s="2"/>
      <c r="L14" s="13">
        <v>10.757614280195085</v>
      </c>
      <c r="M14" s="245">
        <v>16.608110504702172</v>
      </c>
      <c r="N14" s="2"/>
      <c r="O14" s="13">
        <v>-7.5898385737251175</v>
      </c>
      <c r="P14" s="245"/>
      <c r="Q14" s="2"/>
      <c r="R14" s="245">
        <f>28.6899768675699-R16</f>
        <v>27.49021637756989</v>
      </c>
      <c r="S14" s="248">
        <v>28.020219186712779</v>
      </c>
      <c r="U14" s="13"/>
      <c r="V14" s="207"/>
      <c r="W14" s="161"/>
      <c r="X14" s="134"/>
    </row>
    <row r="15" spans="2:24" ht="17.45" customHeight="1">
      <c r="B15" s="2" t="s">
        <v>151</v>
      </c>
      <c r="C15" s="2"/>
      <c r="D15" s="13">
        <v>-48.756165398893998</v>
      </c>
      <c r="E15" s="6"/>
      <c r="F15" s="13">
        <v>-0.20989568354701996</v>
      </c>
      <c r="G15" s="13">
        <v>-1.3462831199999199</v>
      </c>
      <c r="I15" s="13">
        <v>-19.382292204453009</v>
      </c>
      <c r="J15" s="134">
        <v>4.2456561099997732</v>
      </c>
      <c r="K15" s="2"/>
      <c r="L15" s="13">
        <v>-12.036751661059977</v>
      </c>
      <c r="M15" s="245">
        <v>-1.5714461900001344</v>
      </c>
      <c r="N15" s="2"/>
      <c r="O15" s="13">
        <v>-17.127225849833991</v>
      </c>
      <c r="P15" s="245"/>
      <c r="Q15" s="2"/>
      <c r="R15" s="245">
        <v>-31.628939549060007</v>
      </c>
      <c r="S15" s="248">
        <v>1.3279267999997149</v>
      </c>
      <c r="U15" s="13"/>
      <c r="V15" s="207"/>
      <c r="W15" s="161"/>
      <c r="X15" s="134"/>
    </row>
    <row r="16" spans="2:24" ht="17.45" customHeight="1">
      <c r="B16" s="2" t="s">
        <v>29</v>
      </c>
      <c r="C16" s="2"/>
      <c r="D16" s="13">
        <v>1.1997604900000101</v>
      </c>
      <c r="E16" s="6"/>
      <c r="F16" s="13">
        <v>0</v>
      </c>
      <c r="G16" s="13">
        <v>0</v>
      </c>
      <c r="I16" s="13">
        <v>1.1997604979162519</v>
      </c>
      <c r="J16" s="134">
        <v>0</v>
      </c>
      <c r="K16" s="2"/>
      <c r="L16" s="13">
        <v>0</v>
      </c>
      <c r="M16" s="245">
        <v>0</v>
      </c>
      <c r="N16" s="2"/>
      <c r="O16" s="13">
        <v>0</v>
      </c>
      <c r="P16" s="245"/>
      <c r="Q16" s="2"/>
      <c r="R16" s="245">
        <v>1.1997604900000101</v>
      </c>
      <c r="S16" s="248">
        <v>0</v>
      </c>
      <c r="U16" s="13"/>
      <c r="V16" s="207"/>
      <c r="W16" s="161"/>
      <c r="X16" s="134"/>
    </row>
    <row r="17" spans="2:25" ht="17.45" customHeight="1">
      <c r="B17" s="2" t="s">
        <v>31</v>
      </c>
      <c r="C17" s="2"/>
      <c r="D17" s="13">
        <v>-2.4620515999999999E-2</v>
      </c>
      <c r="E17" s="6"/>
      <c r="F17" s="124">
        <v>9.1019410000000009E-2</v>
      </c>
      <c r="G17" s="13">
        <v>-4.7978839999999997E-3</v>
      </c>
      <c r="I17" s="13">
        <v>-9.5208540000000008E-2</v>
      </c>
      <c r="J17" s="134">
        <v>-5.1063800000000087E-4</v>
      </c>
      <c r="K17" s="2"/>
      <c r="L17" s="13">
        <v>-5.1430440000000003E-3</v>
      </c>
      <c r="M17" s="245">
        <v>1.2571760000000013E-3</v>
      </c>
      <c r="N17" s="2"/>
      <c r="O17" s="13">
        <v>-1.5288341999999998E-2</v>
      </c>
      <c r="P17" s="245"/>
      <c r="Q17" s="2"/>
      <c r="R17" s="245">
        <v>-9.3321739999999986E-3</v>
      </c>
      <c r="S17" s="248">
        <v>-4.0513459999999965E-3</v>
      </c>
      <c r="U17" s="13"/>
      <c r="V17" s="207"/>
      <c r="W17" s="161"/>
      <c r="X17" s="134"/>
      <c r="Y17" s="9" t="s">
        <v>30</v>
      </c>
    </row>
    <row r="18" spans="2:25" ht="17.45" hidden="1" customHeight="1" outlineLevel="1">
      <c r="B18" s="2" t="s">
        <v>152</v>
      </c>
      <c r="C18" s="2"/>
      <c r="D18" s="13">
        <v>0</v>
      </c>
      <c r="E18" s="6"/>
      <c r="F18" s="13">
        <v>0</v>
      </c>
      <c r="G18" s="13">
        <v>0</v>
      </c>
      <c r="I18" s="13">
        <v>0</v>
      </c>
      <c r="J18" s="134">
        <v>0</v>
      </c>
      <c r="K18" s="2"/>
      <c r="L18" s="13">
        <v>0</v>
      </c>
      <c r="M18" s="245">
        <v>0</v>
      </c>
      <c r="N18" s="2"/>
      <c r="O18" s="13">
        <v>0</v>
      </c>
      <c r="P18" s="245"/>
      <c r="Q18" s="2"/>
      <c r="R18" s="245">
        <v>0</v>
      </c>
      <c r="S18" s="248">
        <v>0</v>
      </c>
      <c r="U18" s="13"/>
      <c r="V18" s="207"/>
      <c r="W18" s="161"/>
      <c r="X18" s="134"/>
    </row>
    <row r="19" spans="2:25" ht="17.45" customHeight="1" collapsed="1">
      <c r="B19" s="2" t="s">
        <v>228</v>
      </c>
      <c r="C19" s="2"/>
      <c r="D19" s="13">
        <v>-74.849273603103015</v>
      </c>
      <c r="E19" s="6"/>
      <c r="F19" s="13">
        <v>-5.9832116735301</v>
      </c>
      <c r="G19" s="13">
        <v>-4.0233904123002402</v>
      </c>
      <c r="I19" s="13">
        <v>-48.6103012680231</v>
      </c>
      <c r="J19" s="134">
        <v>-26.257705607658188</v>
      </c>
      <c r="K19" s="2"/>
      <c r="L19" s="13">
        <v>-18.480012427524102</v>
      </c>
      <c r="M19" s="245">
        <v>-9.449426970309597</v>
      </c>
      <c r="N19" s="2"/>
      <c r="O19" s="13">
        <v>-1.7757482340257127</v>
      </c>
      <c r="P19" s="245"/>
      <c r="Q19" s="2"/>
      <c r="R19" s="245">
        <v>-73.073525369077302</v>
      </c>
      <c r="S19" s="248">
        <v>-39.730522990267993</v>
      </c>
      <c r="U19" s="13"/>
      <c r="V19" s="207"/>
      <c r="W19" s="161"/>
      <c r="X19" s="134"/>
    </row>
    <row r="20" spans="2:25" ht="17.45" customHeight="1">
      <c r="B20" s="2" t="s">
        <v>153</v>
      </c>
      <c r="C20" s="2"/>
      <c r="D20" s="13">
        <v>20.47247303</v>
      </c>
      <c r="E20" s="6"/>
      <c r="F20" s="13">
        <v>20.47247303</v>
      </c>
      <c r="G20" s="13">
        <v>12.206126068915699</v>
      </c>
      <c r="I20" s="13">
        <v>0</v>
      </c>
      <c r="J20" s="134">
        <v>3.8664831292476376</v>
      </c>
      <c r="K20" s="2"/>
      <c r="L20" s="13">
        <v>0</v>
      </c>
      <c r="M20" s="245">
        <v>1.3699870591796897</v>
      </c>
      <c r="N20" s="2"/>
      <c r="O20" s="13">
        <v>0</v>
      </c>
      <c r="P20" s="245"/>
      <c r="Q20" s="2"/>
      <c r="R20" s="245">
        <v>20.47247303</v>
      </c>
      <c r="S20" s="248">
        <v>17.442596257342981</v>
      </c>
      <c r="U20" s="13"/>
      <c r="V20" s="207"/>
      <c r="W20" s="161"/>
      <c r="X20" s="134"/>
    </row>
    <row r="21" spans="2:25" ht="5.0999999999999996" customHeight="1">
      <c r="B21" s="2"/>
      <c r="C21" s="2"/>
      <c r="D21" s="13"/>
      <c r="E21" s="6"/>
      <c r="F21" s="13"/>
      <c r="G21" s="13"/>
      <c r="I21" s="13"/>
      <c r="J21" s="134"/>
      <c r="K21" s="2"/>
      <c r="L21" s="13"/>
      <c r="M21" s="245"/>
      <c r="N21" s="2"/>
      <c r="O21" s="13"/>
      <c r="P21" s="245"/>
      <c r="Q21" s="2"/>
      <c r="R21" s="245"/>
      <c r="S21" s="248"/>
      <c r="U21" s="13"/>
      <c r="V21" s="207"/>
      <c r="W21" s="161"/>
      <c r="X21" s="134"/>
    </row>
    <row r="22" spans="2:25" ht="17.45" customHeight="1">
      <c r="B22" s="2" t="s">
        <v>154</v>
      </c>
      <c r="C22" s="2"/>
      <c r="D22" s="13">
        <v>-40.40099328603381</v>
      </c>
      <c r="E22" s="6"/>
      <c r="F22" s="13">
        <v>171.85668368546743</v>
      </c>
      <c r="G22" s="13">
        <v>210.28984752758001</v>
      </c>
      <c r="I22" s="13">
        <v>-77.573205437110772</v>
      </c>
      <c r="J22" s="134">
        <v>-65.627694614026424</v>
      </c>
      <c r="K22" s="2"/>
      <c r="L22" s="13">
        <v>-87.381315860385214</v>
      </c>
      <c r="M22" s="245">
        <v>-6.4675522597106694</v>
      </c>
      <c r="N22" s="2"/>
      <c r="O22" s="13">
        <v>-47.303155674005254</v>
      </c>
      <c r="P22" s="245"/>
      <c r="Q22" s="2"/>
      <c r="R22" s="245">
        <v>6.902162387971444</v>
      </c>
      <c r="S22" s="245">
        <v>138.19460065384314</v>
      </c>
      <c r="V22" s="207"/>
      <c r="W22" s="161"/>
      <c r="X22" s="131"/>
      <c r="Y22" s="134"/>
    </row>
    <row r="23" spans="2:25" ht="17.45" customHeight="1">
      <c r="B23" s="2" t="s">
        <v>155</v>
      </c>
      <c r="C23" s="2"/>
      <c r="D23" s="13">
        <v>1.3827256636917022</v>
      </c>
      <c r="E23" s="13"/>
      <c r="F23" s="13">
        <v>1.0068557211661027</v>
      </c>
      <c r="G23" s="13">
        <v>1.6382472102882299</v>
      </c>
      <c r="I23" s="13">
        <v>-0.68451782767690272</v>
      </c>
      <c r="J23" s="134">
        <v>-0.82754730359773243</v>
      </c>
      <c r="K23" s="2"/>
      <c r="L23" s="13">
        <v>-1.8163331273560006</v>
      </c>
      <c r="M23" s="245">
        <v>-1.8431088886130353</v>
      </c>
      <c r="N23" s="2"/>
      <c r="O23" s="13">
        <v>2.8767208975585028</v>
      </c>
      <c r="P23" s="245"/>
      <c r="Q23" s="2"/>
      <c r="R23" s="245">
        <v>-1.4939952338668006</v>
      </c>
      <c r="S23" s="245">
        <v>-1.0324089819225333</v>
      </c>
      <c r="V23" s="207"/>
      <c r="W23" s="161"/>
      <c r="X23" s="131"/>
      <c r="Y23" s="134"/>
    </row>
    <row r="24" spans="2:25" ht="17.45" customHeight="1">
      <c r="B24" s="2" t="s">
        <v>156</v>
      </c>
      <c r="C24" s="2"/>
      <c r="D24" s="13">
        <v>-61.624639741222026</v>
      </c>
      <c r="E24" s="6"/>
      <c r="F24" s="13">
        <v>-176.69010079266042</v>
      </c>
      <c r="G24" s="13">
        <v>-91.8590280892805</v>
      </c>
      <c r="I24" s="13">
        <v>-123.75568984504446</v>
      </c>
      <c r="J24" s="134">
        <v>-80.291076354755987</v>
      </c>
      <c r="K24" s="2"/>
      <c r="L24" s="13">
        <v>50.830954407521602</v>
      </c>
      <c r="M24" s="245">
        <v>-90.15297567681408</v>
      </c>
      <c r="N24" s="2"/>
      <c r="O24" s="13">
        <v>187.99019648896126</v>
      </c>
      <c r="P24" s="245"/>
      <c r="Q24" s="2"/>
      <c r="R24" s="245">
        <v>-249.61483623018327</v>
      </c>
      <c r="S24" s="245">
        <v>-262.30308012085055</v>
      </c>
      <c r="V24" s="207"/>
      <c r="W24" s="161"/>
      <c r="X24" s="131"/>
      <c r="Y24" s="134"/>
    </row>
    <row r="25" spans="2:25" ht="17.45" customHeight="1">
      <c r="B25" s="2" t="s">
        <v>157</v>
      </c>
      <c r="C25" s="2"/>
      <c r="D25" s="13">
        <v>5.8112401930458999</v>
      </c>
      <c r="E25" s="6"/>
      <c r="F25" s="13">
        <v>-1.234872825934106</v>
      </c>
      <c r="G25" s="13">
        <v>-39.727453763977401</v>
      </c>
      <c r="I25" s="13">
        <v>-3.3836787490810956</v>
      </c>
      <c r="J25" s="134">
        <v>-0.20571575875932724</v>
      </c>
      <c r="K25" s="2"/>
      <c r="L25" s="13">
        <v>-36.007345440769996</v>
      </c>
      <c r="M25" s="245">
        <v>8.5641945236194577</v>
      </c>
      <c r="N25" s="2"/>
      <c r="O25" s="13">
        <v>46.437137208831096</v>
      </c>
      <c r="P25" s="245"/>
      <c r="Q25" s="2"/>
      <c r="R25" s="245">
        <v>-40.625897015785199</v>
      </c>
      <c r="S25" s="245">
        <v>-31.368974999117263</v>
      </c>
      <c r="V25" s="207"/>
      <c r="W25" s="161"/>
      <c r="X25" s="131"/>
      <c r="Y25" s="134"/>
    </row>
    <row r="26" spans="2:25" ht="17.45" hidden="1" customHeight="1" outlineLevel="1">
      <c r="B26" s="2" t="s">
        <v>48</v>
      </c>
      <c r="C26" s="2"/>
      <c r="D26" s="13">
        <v>0</v>
      </c>
      <c r="E26" s="6"/>
      <c r="F26" s="13">
        <v>0</v>
      </c>
      <c r="G26" s="13">
        <v>0</v>
      </c>
      <c r="I26" s="13">
        <v>0</v>
      </c>
      <c r="J26" s="134">
        <v>0</v>
      </c>
      <c r="K26" s="2"/>
      <c r="L26" s="13">
        <v>0</v>
      </c>
      <c r="M26" s="261"/>
      <c r="N26" s="2"/>
      <c r="O26" s="13">
        <v>0</v>
      </c>
      <c r="P26" s="245"/>
      <c r="Q26" s="2"/>
      <c r="R26" s="245">
        <v>0</v>
      </c>
      <c r="S26" s="245">
        <v>0</v>
      </c>
      <c r="V26" s="207"/>
      <c r="W26" s="161"/>
      <c r="X26" s="131"/>
      <c r="Y26" s="134"/>
    </row>
    <row r="27" spans="2:25" ht="17.45" customHeight="1" collapsed="1">
      <c r="B27" s="2" t="s">
        <v>158</v>
      </c>
      <c r="C27" s="2"/>
      <c r="D27" s="108">
        <v>0.87945550608040124</v>
      </c>
      <c r="E27" s="6"/>
      <c r="F27" s="13">
        <v>-0.53383725420950001</v>
      </c>
      <c r="G27" s="13">
        <v>0.348544003238134</v>
      </c>
      <c r="I27" s="13">
        <v>0.13557859490899998</v>
      </c>
      <c r="J27" s="134">
        <v>-2.0928821589401561</v>
      </c>
      <c r="K27" s="2"/>
      <c r="L27" s="13">
        <v>-2.2519651125005984</v>
      </c>
      <c r="M27" s="245">
        <v>77.695996390564659</v>
      </c>
      <c r="N27" s="2"/>
      <c r="O27" s="13">
        <v>3.5296792778814998</v>
      </c>
      <c r="P27" s="245"/>
      <c r="Q27" s="201"/>
      <c r="R27" s="245">
        <v>-2.6502237718010986</v>
      </c>
      <c r="S27" s="245">
        <v>75.951658234862634</v>
      </c>
      <c r="V27" s="207"/>
      <c r="W27" s="161"/>
      <c r="X27" s="131"/>
      <c r="Y27" s="134"/>
    </row>
    <row r="28" spans="2:25" ht="5.0999999999999996" customHeight="1">
      <c r="B28" s="2"/>
      <c r="C28" s="2"/>
      <c r="D28" s="12"/>
      <c r="F28" s="12"/>
      <c r="G28" s="12"/>
      <c r="I28" s="12"/>
      <c r="J28" s="155"/>
      <c r="K28" s="2"/>
      <c r="L28" s="12"/>
      <c r="M28" s="244"/>
      <c r="N28" s="2"/>
      <c r="O28" s="12"/>
      <c r="P28" s="244"/>
      <c r="Q28" s="201"/>
      <c r="R28" s="244"/>
      <c r="S28" s="155"/>
      <c r="U28" s="13"/>
      <c r="V28" s="207"/>
      <c r="W28" s="161"/>
      <c r="Y28" s="134"/>
    </row>
    <row r="29" spans="2:25" ht="17.45" customHeight="1">
      <c r="B29" s="4" t="s">
        <v>159</v>
      </c>
      <c r="C29" s="4"/>
      <c r="D29" s="14">
        <v>422.41261009483674</v>
      </c>
      <c r="E29" s="16"/>
      <c r="F29" s="14">
        <v>172.31028441288692</v>
      </c>
      <c r="G29" s="14">
        <v>230.56498859242049</v>
      </c>
      <c r="H29" s="16">
        <v>0</v>
      </c>
      <c r="I29" s="14">
        <v>-99.128310421050244</v>
      </c>
      <c r="J29" s="135">
        <v>-27.550569776391313</v>
      </c>
      <c r="K29" s="14">
        <v>0</v>
      </c>
      <c r="L29" s="107">
        <v>15.113558561660966</v>
      </c>
      <c r="M29" s="257">
        <v>12.94051465540884</v>
      </c>
      <c r="N29" s="14">
        <v>0</v>
      </c>
      <c r="O29" s="14">
        <v>334.11707754925305</v>
      </c>
      <c r="P29" s="246"/>
      <c r="Q29" s="201"/>
      <c r="R29" s="246">
        <v>88.295532553498333</v>
      </c>
      <c r="S29" s="257">
        <v>215.9549334714383</v>
      </c>
      <c r="U29" s="13"/>
      <c r="V29" s="207"/>
      <c r="W29" s="161"/>
      <c r="X29" s="134"/>
    </row>
    <row r="30" spans="2:25" ht="17.45" customHeight="1">
      <c r="B30" s="2"/>
      <c r="C30" s="2"/>
      <c r="D30" s="12"/>
      <c r="F30" s="12"/>
      <c r="G30" s="12"/>
      <c r="I30" s="12"/>
      <c r="J30" s="155"/>
      <c r="K30" s="2"/>
      <c r="L30" s="12"/>
      <c r="M30" s="244"/>
      <c r="N30" s="2"/>
      <c r="O30" s="12"/>
      <c r="P30" s="244"/>
      <c r="Q30" s="201"/>
      <c r="R30" s="12"/>
      <c r="S30" s="12"/>
      <c r="U30" s="13"/>
      <c r="V30" s="207"/>
      <c r="W30" s="161"/>
    </row>
    <row r="31" spans="2:25" ht="17.45" customHeight="1">
      <c r="B31" s="27" t="s">
        <v>160</v>
      </c>
      <c r="C31" s="27"/>
      <c r="D31" s="27"/>
      <c r="F31" s="27"/>
      <c r="G31" s="27"/>
      <c r="I31" s="27"/>
      <c r="J31" s="27"/>
      <c r="K31" s="2"/>
      <c r="L31" s="27"/>
      <c r="M31" s="247"/>
      <c r="N31" s="2"/>
      <c r="O31" s="27"/>
      <c r="P31" s="247"/>
      <c r="Q31" s="2"/>
      <c r="R31" s="27"/>
      <c r="S31" s="27"/>
      <c r="V31" s="207"/>
      <c r="W31" s="161"/>
    </row>
    <row r="32" spans="2:25" s="68" customFormat="1" ht="5.0999999999999996" customHeight="1">
      <c r="B32" s="72"/>
      <c r="C32" s="72"/>
      <c r="D32" s="72"/>
      <c r="E32" s="72"/>
      <c r="F32" s="72"/>
      <c r="G32" s="72"/>
      <c r="H32" s="72"/>
      <c r="I32" s="72"/>
      <c r="J32" s="140"/>
      <c r="K32" s="72"/>
      <c r="L32" s="72"/>
      <c r="M32" s="252"/>
      <c r="N32" s="72"/>
      <c r="O32" s="72"/>
      <c r="P32" s="252"/>
      <c r="Q32" s="72"/>
      <c r="R32" s="72"/>
      <c r="S32" s="72"/>
      <c r="U32" s="13"/>
      <c r="V32" s="207"/>
      <c r="W32" s="161"/>
    </row>
    <row r="33" spans="2:25" ht="17.45" customHeight="1">
      <c r="B33" s="2" t="s">
        <v>161</v>
      </c>
      <c r="C33" s="2"/>
      <c r="D33" s="13">
        <v>11.245554469999998</v>
      </c>
      <c r="E33" s="6"/>
      <c r="F33" s="13">
        <v>1.41639347</v>
      </c>
      <c r="G33" s="13">
        <v>2.1413527860315602</v>
      </c>
      <c r="I33" s="13">
        <v>3.2054999999999998</v>
      </c>
      <c r="J33" s="134">
        <v>0.76774286999999963</v>
      </c>
      <c r="K33" s="2"/>
      <c r="L33" s="13">
        <v>1.7009999999999987</v>
      </c>
      <c r="M33" s="245">
        <v>1.1593875578301596</v>
      </c>
      <c r="N33" s="2"/>
      <c r="O33" s="13">
        <v>4.9226609999999997</v>
      </c>
      <c r="P33" s="245"/>
      <c r="Q33" s="2"/>
      <c r="R33" s="245">
        <v>6.3228934699999986</v>
      </c>
      <c r="S33" s="245">
        <v>4.0684832138617182</v>
      </c>
      <c r="U33" s="13"/>
      <c r="V33" s="207"/>
      <c r="W33" s="161"/>
    </row>
    <row r="34" spans="2:25" ht="17.45" hidden="1" customHeight="1" outlineLevel="1">
      <c r="B34" s="2" t="s">
        <v>162</v>
      </c>
      <c r="C34" s="2"/>
      <c r="D34" s="13">
        <v>0</v>
      </c>
      <c r="E34" s="6"/>
      <c r="F34" s="13">
        <v>0</v>
      </c>
      <c r="G34" s="13">
        <v>0</v>
      </c>
      <c r="I34" s="13">
        <v>0</v>
      </c>
      <c r="J34" s="134">
        <v>0</v>
      </c>
      <c r="K34" s="2"/>
      <c r="L34" s="13">
        <v>0</v>
      </c>
      <c r="M34" s="245">
        <v>0</v>
      </c>
      <c r="N34" s="2"/>
      <c r="O34" s="13">
        <v>0</v>
      </c>
      <c r="P34" s="245"/>
      <c r="Q34" s="2"/>
      <c r="R34" s="245">
        <v>0</v>
      </c>
      <c r="S34" s="245">
        <v>0</v>
      </c>
      <c r="U34" s="13"/>
      <c r="V34" s="207"/>
      <c r="W34" s="161"/>
    </row>
    <row r="35" spans="2:25" ht="17.45" customHeight="1" collapsed="1">
      <c r="B35" s="2" t="s">
        <v>163</v>
      </c>
      <c r="C35" s="2"/>
      <c r="D35" s="13">
        <v>121.87150714000001</v>
      </c>
      <c r="E35" s="6"/>
      <c r="F35" s="13">
        <v>116.78847399999989</v>
      </c>
      <c r="G35" s="13">
        <v>0</v>
      </c>
      <c r="I35" s="13">
        <v>5.0830331400001114</v>
      </c>
      <c r="J35" s="134">
        <v>0</v>
      </c>
      <c r="K35" s="2"/>
      <c r="L35" s="13">
        <v>0</v>
      </c>
      <c r="M35" s="245">
        <v>0</v>
      </c>
      <c r="N35" s="2"/>
      <c r="O35" s="13">
        <v>0</v>
      </c>
      <c r="P35" s="245"/>
      <c r="Q35" s="2"/>
      <c r="R35" s="245">
        <v>121.87150714000001</v>
      </c>
      <c r="S35" s="245">
        <v>0</v>
      </c>
      <c r="U35" s="13"/>
      <c r="V35" s="207"/>
      <c r="W35" s="161"/>
    </row>
    <row r="36" spans="2:25" ht="17.45" customHeight="1">
      <c r="B36" s="2" t="s">
        <v>164</v>
      </c>
      <c r="C36" s="2"/>
      <c r="D36" s="13">
        <v>-146.12668480090935</v>
      </c>
      <c r="E36" s="6"/>
      <c r="F36" s="13">
        <v>-24.069885953106471</v>
      </c>
      <c r="G36" s="13">
        <v>-54.837003909224897</v>
      </c>
      <c r="I36" s="13">
        <v>-34.843342074918915</v>
      </c>
      <c r="J36" s="134">
        <v>-22.106701178413921</v>
      </c>
      <c r="K36" s="2"/>
      <c r="L36" s="13">
        <v>-42.735043155813727</v>
      </c>
      <c r="M36" s="245">
        <v>-22.697288274364205</v>
      </c>
      <c r="N36" s="2"/>
      <c r="O36" s="13">
        <v>-44.478413617070231</v>
      </c>
      <c r="P36" s="245"/>
      <c r="Q36" s="2"/>
      <c r="R36" s="245">
        <v>-101.64827118383911</v>
      </c>
      <c r="S36" s="245">
        <v>-99.640993362003016</v>
      </c>
      <c r="U36" s="13"/>
      <c r="V36" s="207"/>
      <c r="W36" s="161"/>
    </row>
    <row r="37" spans="2:25" ht="17.45" customHeight="1">
      <c r="B37" s="2" t="s">
        <v>165</v>
      </c>
      <c r="C37" s="2"/>
      <c r="D37" s="13">
        <v>-18.251935445375608</v>
      </c>
      <c r="E37" s="6"/>
      <c r="F37" s="13">
        <v>-2.398800886150843</v>
      </c>
      <c r="G37" s="13">
        <v>-1.5701348456501201</v>
      </c>
      <c r="I37" s="13">
        <v>-4.6484430375899608</v>
      </c>
      <c r="J37" s="134">
        <v>-1.7401387574206653</v>
      </c>
      <c r="K37" s="2"/>
      <c r="L37" s="13">
        <v>-4.2907409675994073</v>
      </c>
      <c r="M37" s="245">
        <v>-3.7101823878326252</v>
      </c>
      <c r="N37" s="2"/>
      <c r="O37" s="13">
        <v>-6.9139505540353969</v>
      </c>
      <c r="P37" s="245"/>
      <c r="Q37" s="2"/>
      <c r="R37" s="245">
        <v>-11.337984891340211</v>
      </c>
      <c r="S37" s="245">
        <v>-7.0204559909034066</v>
      </c>
      <c r="U37" s="13"/>
      <c r="V37" s="207"/>
      <c r="W37" s="161"/>
    </row>
    <row r="38" spans="2:25" ht="17.45" customHeight="1">
      <c r="B38" s="2" t="s">
        <v>190</v>
      </c>
      <c r="C38" s="2"/>
      <c r="D38" s="13">
        <v>-0.11819056029890478</v>
      </c>
      <c r="E38" s="6"/>
      <c r="F38" s="13">
        <v>0</v>
      </c>
      <c r="G38" s="13">
        <v>0</v>
      </c>
      <c r="I38" s="13">
        <v>0</v>
      </c>
      <c r="J38" s="134">
        <v>0</v>
      </c>
      <c r="K38" s="2"/>
      <c r="L38" s="13">
        <v>0</v>
      </c>
      <c r="M38" s="245">
        <v>0</v>
      </c>
      <c r="N38" s="2"/>
      <c r="O38" s="13">
        <v>-0.11003540476861597</v>
      </c>
      <c r="P38" s="245"/>
      <c r="Q38" s="2"/>
      <c r="R38" s="245">
        <v>0</v>
      </c>
      <c r="S38" s="245">
        <v>0</v>
      </c>
      <c r="U38" s="13"/>
      <c r="V38" s="207"/>
      <c r="W38" s="161"/>
    </row>
    <row r="39" spans="2:25" ht="17.45" customHeight="1">
      <c r="B39" s="2" t="s">
        <v>166</v>
      </c>
      <c r="C39" s="2"/>
      <c r="D39" s="13">
        <v>25</v>
      </c>
      <c r="E39" s="6"/>
      <c r="F39" s="13">
        <v>25</v>
      </c>
      <c r="G39" s="13">
        <v>0</v>
      </c>
      <c r="I39" s="13">
        <v>4.4697225087819703E-9</v>
      </c>
      <c r="J39" s="134">
        <v>0</v>
      </c>
      <c r="K39" s="2"/>
      <c r="L39" s="13">
        <v>0</v>
      </c>
      <c r="M39" s="245">
        <v>0</v>
      </c>
      <c r="N39" s="2"/>
      <c r="O39" s="13">
        <v>0</v>
      </c>
      <c r="P39" s="245"/>
      <c r="Q39" s="2"/>
      <c r="R39" s="245">
        <v>25</v>
      </c>
      <c r="S39" s="245">
        <v>0</v>
      </c>
      <c r="U39" s="13"/>
      <c r="V39" s="207"/>
      <c r="W39" s="161"/>
    </row>
    <row r="40" spans="2:25" ht="17.45" customHeight="1">
      <c r="B40" s="2" t="s">
        <v>167</v>
      </c>
      <c r="C40" s="2"/>
      <c r="D40" s="13">
        <v>-12.83287073999994</v>
      </c>
      <c r="E40" s="6"/>
      <c r="F40" s="13">
        <v>0</v>
      </c>
      <c r="G40" s="13">
        <v>0</v>
      </c>
      <c r="I40" s="13">
        <v>-10.985726570000001</v>
      </c>
      <c r="J40" s="134">
        <v>0</v>
      </c>
      <c r="K40" s="2"/>
      <c r="L40" s="13">
        <v>-1.8471441699999396</v>
      </c>
      <c r="M40" s="245">
        <v>-11.025</v>
      </c>
      <c r="N40" s="2"/>
      <c r="O40" s="13">
        <v>-1.8207657603852567E-14</v>
      </c>
      <c r="P40" s="245"/>
      <c r="Q40" s="2"/>
      <c r="R40" s="245">
        <v>-12.83287073999994</v>
      </c>
      <c r="S40" s="245">
        <v>-11.025</v>
      </c>
      <c r="U40" s="13"/>
      <c r="V40" s="207"/>
      <c r="W40" s="161"/>
    </row>
    <row r="41" spans="2:25" ht="13.15" hidden="1" customHeight="1" outlineLevel="1">
      <c r="B41" s="92" t="s">
        <v>182</v>
      </c>
      <c r="C41" s="88"/>
      <c r="D41" s="91">
        <v>0</v>
      </c>
      <c r="E41" s="90"/>
      <c r="F41" s="91">
        <v>0</v>
      </c>
      <c r="G41" s="13">
        <v>0</v>
      </c>
      <c r="H41" s="88"/>
      <c r="I41" s="91">
        <v>0</v>
      </c>
      <c r="J41" s="91"/>
      <c r="K41" s="88"/>
      <c r="L41" s="91">
        <v>0</v>
      </c>
      <c r="M41" s="91"/>
      <c r="N41" s="88"/>
      <c r="O41" s="91">
        <v>0</v>
      </c>
      <c r="P41" s="91"/>
      <c r="Q41" s="88"/>
      <c r="R41" s="91">
        <v>0</v>
      </c>
      <c r="S41" s="91">
        <v>0</v>
      </c>
      <c r="T41" s="90"/>
      <c r="U41" s="91"/>
      <c r="V41" s="207"/>
      <c r="W41" s="161"/>
    </row>
    <row r="42" spans="2:25" ht="4.1500000000000004" customHeight="1" collapsed="1">
      <c r="B42" s="2"/>
      <c r="C42" s="2"/>
      <c r="D42" s="12"/>
      <c r="F42" s="12"/>
      <c r="G42" s="12"/>
      <c r="I42" s="12"/>
      <c r="J42" s="155"/>
      <c r="K42" s="2"/>
      <c r="L42" s="12"/>
      <c r="M42" s="244"/>
      <c r="N42" s="2"/>
      <c r="O42" s="12"/>
      <c r="P42" s="244"/>
      <c r="Q42" s="2"/>
      <c r="R42" s="12"/>
      <c r="S42" s="155"/>
      <c r="U42" s="13"/>
      <c r="V42" s="207"/>
      <c r="W42" s="161"/>
    </row>
    <row r="43" spans="2:25" ht="17.45" customHeight="1">
      <c r="B43" s="4" t="s">
        <v>168</v>
      </c>
      <c r="C43" s="4"/>
      <c r="D43" s="14">
        <v>-19.212619936583792</v>
      </c>
      <c r="E43" s="32"/>
      <c r="F43" s="14">
        <v>116.73618063074258</v>
      </c>
      <c r="G43" s="14">
        <v>-54.26578596884346</v>
      </c>
      <c r="I43" s="14">
        <v>-42.188978538039038</v>
      </c>
      <c r="J43" s="135">
        <v>-23.079097065834585</v>
      </c>
      <c r="K43" s="2"/>
      <c r="L43" s="14">
        <v>-47.171928293413075</v>
      </c>
      <c r="M43" s="246">
        <v>-36.273083104366677</v>
      </c>
      <c r="N43" s="2"/>
      <c r="O43" s="14">
        <v>-46.579738575874266</v>
      </c>
      <c r="P43" s="246"/>
      <c r="Q43" s="2"/>
      <c r="R43" s="246">
        <v>27.375273794820735</v>
      </c>
      <c r="S43" s="246">
        <v>-113.6179661390447</v>
      </c>
      <c r="U43" s="13"/>
      <c r="V43" s="207"/>
      <c r="W43" s="161"/>
    </row>
    <row r="44" spans="2:25" s="2" customFormat="1" ht="17.45" customHeight="1">
      <c r="D44" s="12"/>
      <c r="F44" s="12"/>
      <c r="G44" s="169"/>
      <c r="I44" s="12"/>
      <c r="J44" s="155"/>
      <c r="L44" s="12"/>
      <c r="M44" s="244"/>
      <c r="O44" s="12"/>
      <c r="P44" s="244"/>
      <c r="R44" s="12"/>
      <c r="S44" s="12"/>
      <c r="U44" s="12"/>
      <c r="V44" s="207"/>
      <c r="W44" s="161"/>
    </row>
    <row r="45" spans="2:25" ht="17.45" customHeight="1">
      <c r="B45" s="27" t="s">
        <v>169</v>
      </c>
      <c r="C45" s="27"/>
      <c r="D45" s="27"/>
      <c r="F45" s="27"/>
      <c r="G45" s="27"/>
      <c r="I45" s="27"/>
      <c r="J45" s="27"/>
      <c r="K45" s="2"/>
      <c r="L45" s="27"/>
      <c r="M45" s="247"/>
      <c r="N45" s="2"/>
      <c r="O45" s="27"/>
      <c r="P45" s="247"/>
      <c r="Q45" s="2"/>
      <c r="R45" s="27"/>
      <c r="S45" s="27"/>
      <c r="V45" s="207"/>
      <c r="W45" s="161"/>
    </row>
    <row r="46" spans="2:25" s="68" customFormat="1" ht="4.5" customHeight="1">
      <c r="B46" s="72"/>
      <c r="C46" s="72"/>
      <c r="D46" s="72"/>
      <c r="E46" s="72"/>
      <c r="F46" s="72"/>
      <c r="G46" s="72"/>
      <c r="H46" s="72"/>
      <c r="I46" s="72"/>
      <c r="J46" s="140"/>
      <c r="K46" s="72"/>
      <c r="L46" s="72"/>
      <c r="M46" s="252"/>
      <c r="N46" s="72"/>
      <c r="O46" s="72"/>
      <c r="P46" s="252"/>
      <c r="Q46" s="72"/>
      <c r="R46" s="72"/>
      <c r="S46" s="72"/>
      <c r="U46" s="13"/>
      <c r="V46" s="207"/>
      <c r="W46" s="161"/>
    </row>
    <row r="47" spans="2:25" ht="17.45" customHeight="1">
      <c r="B47" s="2" t="s">
        <v>170</v>
      </c>
      <c r="C47" s="2"/>
      <c r="D47" s="12">
        <v>50.016526289999959</v>
      </c>
      <c r="E47" s="6"/>
      <c r="F47" s="12">
        <v>0</v>
      </c>
      <c r="G47" s="12">
        <v>2.3267147810058</v>
      </c>
      <c r="I47" s="12">
        <v>50.016526289999959</v>
      </c>
      <c r="J47" s="155">
        <v>-2.2000147810058031</v>
      </c>
      <c r="K47" s="2"/>
      <c r="L47" s="12">
        <v>0</v>
      </c>
      <c r="M47" s="244">
        <v>0.37834933000000004</v>
      </c>
      <c r="N47" s="2"/>
      <c r="O47" s="12">
        <v>0</v>
      </c>
      <c r="P47" s="244"/>
      <c r="Q47" s="2"/>
      <c r="R47" s="244">
        <v>50.016526289999959</v>
      </c>
      <c r="S47" s="244">
        <v>0.50504932999999996</v>
      </c>
      <c r="U47" s="13"/>
      <c r="V47" s="207"/>
      <c r="W47" s="161"/>
      <c r="X47" s="130"/>
      <c r="Y47" s="155"/>
    </row>
    <row r="48" spans="2:25" ht="17.45" customHeight="1">
      <c r="B48" s="2" t="s">
        <v>171</v>
      </c>
      <c r="C48" s="2"/>
      <c r="D48" s="12">
        <v>-63.093388561645348</v>
      </c>
      <c r="E48" s="6"/>
      <c r="F48" s="274">
        <v>3.6989505600002026E-2</v>
      </c>
      <c r="G48" s="12">
        <v>0</v>
      </c>
      <c r="I48" s="153">
        <v>-53.852240513604769</v>
      </c>
      <c r="J48" s="155">
        <v>0</v>
      </c>
      <c r="K48" s="2"/>
      <c r="L48" s="12">
        <v>-1.8064298185613836E-3</v>
      </c>
      <c r="M48" s="244">
        <v>0</v>
      </c>
      <c r="N48" s="2"/>
      <c r="O48" s="12">
        <v>-9.2763311238220254</v>
      </c>
      <c r="P48" s="244"/>
      <c r="Q48" s="2"/>
      <c r="R48" s="274">
        <v>-53.817057437823301</v>
      </c>
      <c r="S48" s="244">
        <v>0</v>
      </c>
      <c r="U48" s="13"/>
      <c r="V48" s="207"/>
      <c r="W48" s="161"/>
      <c r="X48" s="274"/>
      <c r="Y48" s="155"/>
    </row>
    <row r="49" spans="2:25" ht="17.45" customHeight="1">
      <c r="B49" s="2" t="s">
        <v>191</v>
      </c>
      <c r="C49" s="2"/>
      <c r="D49" s="12">
        <v>-13.519542352014929</v>
      </c>
      <c r="E49" s="6"/>
      <c r="F49" s="12">
        <v>-0.40747553037589401</v>
      </c>
      <c r="G49" s="12">
        <v>-2.1500966787669098</v>
      </c>
      <c r="I49" s="153">
        <v>-0.89974937281453593</v>
      </c>
      <c r="J49" s="155">
        <v>-2.4291356612330861</v>
      </c>
      <c r="K49" s="2"/>
      <c r="L49" s="12">
        <v>-9.151591835284469</v>
      </c>
      <c r="M49" s="244">
        <v>-10.12429785</v>
      </c>
      <c r="N49" s="2"/>
      <c r="O49" s="12">
        <v>-3.0607256135400291</v>
      </c>
      <c r="P49" s="244"/>
      <c r="Q49" s="2"/>
      <c r="R49" s="274">
        <v>-10.4588167384749</v>
      </c>
      <c r="S49" s="244">
        <v>-14.703530189999999</v>
      </c>
      <c r="U49" s="13"/>
      <c r="V49" s="207"/>
      <c r="W49" s="161"/>
      <c r="X49" s="130"/>
      <c r="Y49" s="155"/>
    </row>
    <row r="50" spans="2:25" ht="17.45" customHeight="1">
      <c r="B50" s="2" t="s">
        <v>172</v>
      </c>
      <c r="C50" s="2"/>
      <c r="D50" s="12">
        <v>-137.00157802465026</v>
      </c>
      <c r="E50" s="6"/>
      <c r="F50" s="12">
        <v>-31.140575816331392</v>
      </c>
      <c r="G50" s="12">
        <v>-34.216138640838402</v>
      </c>
      <c r="I50" s="12">
        <v>-29.85985948345207</v>
      </c>
      <c r="J50" s="155">
        <v>-37.031230840235615</v>
      </c>
      <c r="K50" s="2"/>
      <c r="L50" s="12">
        <v>-41.307579262280257</v>
      </c>
      <c r="M50" s="244">
        <v>-48.09482642555934</v>
      </c>
      <c r="N50" s="2"/>
      <c r="O50" s="12">
        <v>-34.693563462586539</v>
      </c>
      <c r="P50" s="244"/>
      <c r="Q50" s="2"/>
      <c r="R50" s="244">
        <v>-102.30801456206372</v>
      </c>
      <c r="S50" s="244">
        <v>-119.34219590663332</v>
      </c>
      <c r="U50" s="13"/>
      <c r="V50" s="207"/>
      <c r="W50" s="161"/>
      <c r="X50" s="130"/>
      <c r="Y50" s="155"/>
    </row>
    <row r="51" spans="2:25" ht="15.6" hidden="1" customHeight="1" outlineLevel="1">
      <c r="B51" s="2" t="s">
        <v>178</v>
      </c>
      <c r="C51" s="2"/>
      <c r="D51" s="12">
        <v>8.2192011177539829E-10</v>
      </c>
      <c r="F51" s="12">
        <v>0</v>
      </c>
      <c r="G51" s="12">
        <v>0</v>
      </c>
      <c r="I51" s="12">
        <v>1.3699010014533997E-10</v>
      </c>
      <c r="J51" s="155">
        <v>0</v>
      </c>
      <c r="K51" s="2"/>
      <c r="L51" s="12">
        <v>1.3699010014533997E-10</v>
      </c>
      <c r="M51" s="244">
        <v>0</v>
      </c>
      <c r="N51" s="2"/>
      <c r="O51" s="12">
        <v>1.3699010014533997E-10</v>
      </c>
      <c r="P51" s="244"/>
      <c r="Q51" s="2"/>
      <c r="R51" s="12">
        <v>0</v>
      </c>
      <c r="S51" s="244">
        <v>0</v>
      </c>
      <c r="U51" s="13"/>
      <c r="V51" s="207"/>
      <c r="W51" s="161"/>
      <c r="X51" s="130"/>
      <c r="Y51" s="155"/>
    </row>
    <row r="52" spans="2:25" ht="13.9" hidden="1" customHeight="1" outlineLevel="1">
      <c r="B52" s="2" t="s">
        <v>173</v>
      </c>
      <c r="C52" s="2"/>
      <c r="D52" s="12">
        <v>0</v>
      </c>
      <c r="F52" s="12">
        <v>0</v>
      </c>
      <c r="G52" s="12">
        <v>0</v>
      </c>
      <c r="I52" s="12">
        <v>0</v>
      </c>
      <c r="J52" s="155">
        <v>0</v>
      </c>
      <c r="K52" s="2"/>
      <c r="L52" s="12">
        <v>0</v>
      </c>
      <c r="M52" s="244">
        <v>0</v>
      </c>
      <c r="N52" s="2"/>
      <c r="O52" s="12">
        <v>0</v>
      </c>
      <c r="P52" s="244"/>
      <c r="Q52" s="2"/>
      <c r="R52" s="12">
        <v>0</v>
      </c>
      <c r="S52" s="244">
        <v>0</v>
      </c>
      <c r="U52" s="13"/>
      <c r="V52" s="207"/>
      <c r="W52" s="161"/>
      <c r="X52" s="130"/>
      <c r="Y52" s="155"/>
    </row>
    <row r="53" spans="2:25" ht="13.35" hidden="1" customHeight="1" outlineLevel="1" collapsed="1">
      <c r="B53" s="2" t="s">
        <v>179</v>
      </c>
      <c r="C53" s="2"/>
      <c r="D53" s="12">
        <v>0</v>
      </c>
      <c r="F53" s="12">
        <v>0</v>
      </c>
      <c r="G53" s="12">
        <v>0</v>
      </c>
      <c r="I53" s="12">
        <v>0</v>
      </c>
      <c r="J53" s="155">
        <v>0</v>
      </c>
      <c r="K53" s="2"/>
      <c r="L53" s="12">
        <v>0</v>
      </c>
      <c r="M53" s="244">
        <v>0</v>
      </c>
      <c r="N53" s="2"/>
      <c r="O53" s="12">
        <v>0</v>
      </c>
      <c r="P53" s="244"/>
      <c r="Q53" s="2"/>
      <c r="R53" s="12">
        <v>0</v>
      </c>
      <c r="S53" s="244">
        <v>0</v>
      </c>
      <c r="U53" s="13"/>
      <c r="V53" s="207"/>
      <c r="W53" s="161"/>
      <c r="X53" s="130"/>
      <c r="Y53" s="155"/>
    </row>
    <row r="54" spans="2:25" ht="17.100000000000001" customHeight="1" collapsed="1">
      <c r="B54" s="2" t="s">
        <v>174</v>
      </c>
      <c r="C54" s="2"/>
      <c r="D54" s="12">
        <v>-98.000462850000005</v>
      </c>
      <c r="F54" s="12">
        <v>0</v>
      </c>
      <c r="G54" s="12">
        <v>0</v>
      </c>
      <c r="I54" s="12">
        <v>-98.000462850000005</v>
      </c>
      <c r="J54" s="155">
        <v>-80.000377600000107</v>
      </c>
      <c r="K54" s="2"/>
      <c r="L54" s="12">
        <v>0</v>
      </c>
      <c r="M54" s="244">
        <v>-0.26699482999992369</v>
      </c>
      <c r="N54" s="2"/>
      <c r="O54" s="12">
        <v>0</v>
      </c>
      <c r="P54" s="244"/>
      <c r="Q54" s="2"/>
      <c r="R54" s="244">
        <v>-98.000462850000005</v>
      </c>
      <c r="S54" s="244">
        <v>-80.267372429999995</v>
      </c>
      <c r="U54" s="13"/>
      <c r="V54" s="207"/>
      <c r="W54" s="161"/>
      <c r="X54" s="130"/>
      <c r="Y54" s="155"/>
    </row>
    <row r="55" spans="2:25" ht="18" hidden="1" customHeight="1" outlineLevel="1">
      <c r="B55" s="88" t="s">
        <v>180</v>
      </c>
      <c r="C55" s="88"/>
      <c r="D55" s="89">
        <v>0</v>
      </c>
      <c r="E55" s="88"/>
      <c r="F55" s="89">
        <v>0</v>
      </c>
      <c r="G55" s="89">
        <v>0</v>
      </c>
      <c r="H55" s="88"/>
      <c r="I55" s="89">
        <v>0</v>
      </c>
      <c r="J55" s="89">
        <v>0</v>
      </c>
      <c r="K55" s="88"/>
      <c r="L55" s="89">
        <v>0</v>
      </c>
      <c r="M55" s="89"/>
      <c r="N55" s="88"/>
      <c r="O55" s="89">
        <v>0</v>
      </c>
      <c r="P55" s="89"/>
      <c r="Q55" s="88"/>
      <c r="R55" s="89">
        <v>0</v>
      </c>
      <c r="S55" s="89">
        <v>0</v>
      </c>
      <c r="T55" s="90"/>
      <c r="U55" s="91"/>
      <c r="V55" s="207"/>
      <c r="W55" s="161"/>
      <c r="X55" s="130"/>
      <c r="Y55" s="155"/>
    </row>
    <row r="56" spans="2:25" ht="17.45" hidden="1" customHeight="1" outlineLevel="1">
      <c r="B56" s="88" t="s">
        <v>181</v>
      </c>
      <c r="C56" s="88"/>
      <c r="D56" s="89">
        <v>-0.47150342999998457</v>
      </c>
      <c r="E56" s="88"/>
      <c r="F56" s="89">
        <v>0</v>
      </c>
      <c r="G56" s="89">
        <v>0</v>
      </c>
      <c r="H56" s="88"/>
      <c r="I56" s="89">
        <v>0</v>
      </c>
      <c r="J56" s="89">
        <v>0</v>
      </c>
      <c r="K56" s="88"/>
      <c r="L56" s="12">
        <v>0</v>
      </c>
      <c r="M56" s="244"/>
      <c r="N56" s="88"/>
      <c r="O56" s="89">
        <v>-0.47150342999998457</v>
      </c>
      <c r="P56" s="89"/>
      <c r="Q56" s="88"/>
      <c r="R56" s="89">
        <v>0</v>
      </c>
      <c r="S56" s="89">
        <v>0</v>
      </c>
      <c r="T56" s="90"/>
      <c r="U56" s="91"/>
      <c r="V56" s="207"/>
      <c r="W56" s="161"/>
    </row>
    <row r="57" spans="2:25" ht="5.0999999999999996" customHeight="1" collapsed="1">
      <c r="B57" s="2"/>
      <c r="C57" s="2"/>
      <c r="D57" s="12"/>
      <c r="F57" s="12"/>
      <c r="G57" s="12"/>
      <c r="I57" s="12"/>
      <c r="J57" s="155"/>
      <c r="K57" s="2"/>
      <c r="L57" s="12"/>
      <c r="M57" s="244"/>
      <c r="N57" s="2"/>
      <c r="O57" s="12"/>
      <c r="P57" s="244"/>
      <c r="Q57" s="2"/>
      <c r="R57" s="12"/>
      <c r="S57" s="12"/>
      <c r="U57" s="13"/>
      <c r="V57" s="207"/>
      <c r="W57" s="161"/>
    </row>
    <row r="58" spans="2:25" ht="17.45" customHeight="1">
      <c r="B58" s="4" t="s">
        <v>175</v>
      </c>
      <c r="C58" s="4"/>
      <c r="D58" s="14">
        <v>-262.06994892748861</v>
      </c>
      <c r="E58" s="32"/>
      <c r="F58" s="14">
        <v>-31.511061841107285</v>
      </c>
      <c r="G58" s="14">
        <v>-34.039520538599511</v>
      </c>
      <c r="I58" s="14">
        <v>-132.59578592973443</v>
      </c>
      <c r="J58" s="135">
        <v>-121.66075888247457</v>
      </c>
      <c r="K58" s="2"/>
      <c r="L58" s="14">
        <v>-50.460977527794242</v>
      </c>
      <c r="M58" s="246">
        <v>-58.107769775559262</v>
      </c>
      <c r="N58" s="2"/>
      <c r="O58" s="14">
        <v>-47.502123629948578</v>
      </c>
      <c r="P58" s="246"/>
      <c r="Q58" s="2"/>
      <c r="R58" s="246">
        <v>-214.5678252987729</v>
      </c>
      <c r="S58" s="246">
        <v>-213.80804919663331</v>
      </c>
      <c r="U58" s="13"/>
      <c r="V58" s="207"/>
      <c r="W58" s="161"/>
      <c r="X58" s="168"/>
    </row>
    <row r="59" spans="2:25" ht="17.45" customHeight="1">
      <c r="B59" s="2"/>
      <c r="C59" s="2"/>
      <c r="D59" s="12"/>
      <c r="F59" s="12"/>
      <c r="G59" s="12"/>
      <c r="I59" s="12"/>
      <c r="J59" s="155"/>
      <c r="K59" s="2"/>
      <c r="L59" s="12"/>
      <c r="M59" s="244"/>
      <c r="N59" s="2"/>
      <c r="O59" s="12"/>
      <c r="P59" s="244"/>
      <c r="Q59" s="2"/>
      <c r="R59" s="12"/>
      <c r="S59" s="155"/>
      <c r="U59" s="13"/>
      <c r="V59" s="207"/>
      <c r="W59" s="161"/>
    </row>
    <row r="60" spans="2:25" ht="17.45" customHeight="1">
      <c r="B60" s="4" t="s">
        <v>222</v>
      </c>
      <c r="C60" s="4"/>
      <c r="D60" s="14">
        <v>141.13004123785868</v>
      </c>
      <c r="E60" s="32"/>
      <c r="F60" s="14">
        <v>257.53540320252222</v>
      </c>
      <c r="G60" s="14">
        <v>142.25968208497753</v>
      </c>
      <c r="I60" s="14">
        <v>-273.9130748888237</v>
      </c>
      <c r="J60" s="135">
        <v>-172.29042572470058</v>
      </c>
      <c r="K60" s="2"/>
      <c r="L60" s="14">
        <v>-82.51934725954635</v>
      </c>
      <c r="M60" s="246">
        <v>-81.440338224517035</v>
      </c>
      <c r="N60" s="2"/>
      <c r="O60" s="14">
        <v>240.03521534343037</v>
      </c>
      <c r="P60" s="246"/>
      <c r="Q60" s="2"/>
      <c r="R60" s="246">
        <v>-98.897018950453827</v>
      </c>
      <c r="S60" s="246">
        <v>-111.47108186423972</v>
      </c>
      <c r="U60" s="13"/>
      <c r="V60" s="207"/>
      <c r="W60" s="161"/>
    </row>
    <row r="61" spans="2:25" ht="17.45" customHeight="1">
      <c r="B61" s="2"/>
      <c r="C61" s="2"/>
      <c r="D61" s="12"/>
      <c r="F61" s="12"/>
      <c r="G61" s="12"/>
      <c r="I61" s="12"/>
      <c r="J61" s="155"/>
      <c r="K61" s="2"/>
      <c r="L61" s="12"/>
      <c r="M61" s="244"/>
      <c r="N61" s="2"/>
      <c r="O61" s="12"/>
      <c r="P61" s="244"/>
      <c r="Q61" s="2"/>
      <c r="R61" s="12"/>
      <c r="S61" s="155"/>
      <c r="U61" s="13"/>
      <c r="V61" s="207"/>
      <c r="W61" s="161"/>
    </row>
    <row r="62" spans="2:25" ht="17.45" customHeight="1">
      <c r="B62" s="4" t="s">
        <v>176</v>
      </c>
      <c r="C62" s="4"/>
      <c r="D62" s="14">
        <v>1.9568412247196108</v>
      </c>
      <c r="E62" s="32"/>
      <c r="F62" s="14">
        <v>1.7262046361009005</v>
      </c>
      <c r="G62" s="14">
        <v>-3.8502155664590201</v>
      </c>
      <c r="I62" s="14">
        <v>12.01320189130977</v>
      </c>
      <c r="J62" s="135">
        <v>0.60351613310692742</v>
      </c>
      <c r="K62" s="2"/>
      <c r="L62" s="14">
        <v>10.52754879561679</v>
      </c>
      <c r="M62" s="246">
        <v>3.8913114395116009</v>
      </c>
      <c r="N62" s="2"/>
      <c r="O62" s="14">
        <v>-22.310114098307864</v>
      </c>
      <c r="P62" s="246"/>
      <c r="Q62" s="2"/>
      <c r="R62" s="246">
        <v>24.266955323027474</v>
      </c>
      <c r="S62" s="246">
        <v>0.64461200615950998</v>
      </c>
      <c r="U62" s="13"/>
      <c r="V62" s="207"/>
      <c r="W62" s="161"/>
    </row>
    <row r="63" spans="2:25" ht="17.45" customHeight="1">
      <c r="B63" s="4" t="s">
        <v>177</v>
      </c>
      <c r="C63" s="4"/>
      <c r="D63" s="14">
        <v>0</v>
      </c>
      <c r="E63" s="32"/>
      <c r="F63" s="14">
        <v>0</v>
      </c>
      <c r="G63" s="14">
        <v>0</v>
      </c>
      <c r="I63" s="14">
        <v>0</v>
      </c>
      <c r="J63" s="135">
        <v>0</v>
      </c>
      <c r="K63" s="2"/>
      <c r="L63" s="14">
        <v>0</v>
      </c>
      <c r="M63" s="246">
        <v>0</v>
      </c>
      <c r="N63" s="2"/>
      <c r="O63" s="14">
        <v>0</v>
      </c>
      <c r="P63" s="246"/>
      <c r="Q63" s="2"/>
      <c r="R63" s="246">
        <v>0</v>
      </c>
      <c r="S63" s="135">
        <v>0</v>
      </c>
      <c r="U63" s="13"/>
      <c r="V63" s="207"/>
      <c r="W63" s="161"/>
    </row>
    <row r="64" spans="2:25" ht="17.45" customHeight="1">
      <c r="D64" s="13"/>
      <c r="F64" s="13"/>
      <c r="G64" s="13"/>
      <c r="I64" s="13"/>
      <c r="J64" s="134"/>
      <c r="L64" s="13"/>
      <c r="M64" s="245"/>
      <c r="O64" s="13"/>
      <c r="P64" s="245"/>
      <c r="R64" s="13"/>
      <c r="W64" s="161"/>
    </row>
    <row r="65" spans="4:18" ht="17.45" customHeight="1">
      <c r="D65" s="13"/>
      <c r="F65" s="13"/>
      <c r="G65" s="13"/>
      <c r="I65" s="13"/>
      <c r="J65" s="134"/>
      <c r="L65" s="13"/>
      <c r="M65" s="245"/>
      <c r="O65" s="13"/>
      <c r="P65" s="245"/>
      <c r="R65" s="13"/>
    </row>
    <row r="66" spans="4:18" ht="17.45" customHeight="1">
      <c r="D66" s="13"/>
      <c r="F66" s="13"/>
      <c r="G66" s="13"/>
      <c r="I66" s="13"/>
      <c r="J66" s="134"/>
      <c r="L66" s="13"/>
      <c r="M66" s="245"/>
      <c r="O66" s="13"/>
      <c r="P66" s="245"/>
      <c r="R66" s="13"/>
    </row>
    <row r="67" spans="4:18" ht="17.45" customHeight="1">
      <c r="D67" s="13"/>
      <c r="F67" s="13"/>
      <c r="G67" s="13"/>
      <c r="I67" s="13"/>
      <c r="J67" s="134"/>
      <c r="L67" s="13"/>
      <c r="M67" s="245"/>
      <c r="O67" s="13"/>
      <c r="P67" s="245"/>
      <c r="R67" s="13"/>
    </row>
    <row r="68" spans="4:18" ht="17.45" customHeight="1">
      <c r="D68" s="13"/>
    </row>
    <row r="69" spans="4:18" ht="17.45" customHeight="1">
      <c r="D69" s="13"/>
    </row>
    <row r="70" spans="4:18" ht="17.45" customHeight="1">
      <c r="D70" s="13"/>
    </row>
    <row r="71" spans="4:18" ht="17.45" customHeight="1">
      <c r="D71" s="13"/>
    </row>
  </sheetData>
  <hyperlinks>
    <hyperlink ref="F1" location="Cover!A1" display="Back to index" xr:uid="{88CAD0D5-3C97-4226-8C12-88210920A4B4}"/>
  </hyperlinks>
  <pageMargins left="0.70866141732283505" right="0.70866141732283505" top="0.74803149606299202" bottom="0.74803149606299202" header="0.31496062992126" footer="0.31496062992126"/>
  <pageSetup paperSize="9" scale="55" orientation="landscape"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7C829E9981A64EA485CA1604C15390" ma:contentTypeVersion="10" ma:contentTypeDescription="Een nieuw document maken." ma:contentTypeScope="" ma:versionID="6377230611ba90f362600d59e51f2984">
  <xsd:schema xmlns:xsd="http://www.w3.org/2001/XMLSchema" xmlns:xs="http://www.w3.org/2001/XMLSchema" xmlns:p="http://schemas.microsoft.com/office/2006/metadata/properties" xmlns:ns2="66dff2c1-cba5-4585-92e9-369bb6f1600c" xmlns:ns3="a3ddc3b4-3bd0-4000-b2e5-59fb96a4da18" targetNamespace="http://schemas.microsoft.com/office/2006/metadata/properties" ma:root="true" ma:fieldsID="2181f9fe98364a3b521a9beb419d7c7f" ns2:_="" ns3:_="">
    <xsd:import namespace="66dff2c1-cba5-4585-92e9-369bb6f1600c"/>
    <xsd:import namespace="a3ddc3b4-3bd0-4000-b2e5-59fb96a4da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ff2c1-cba5-4585-92e9-369bb6f16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ddc3b4-3bd0-4000-b2e5-59fb96a4da18"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3ddc3b4-3bd0-4000-b2e5-59fb96a4da18">
      <UserInfo>
        <DisplayName>GF team - Leden</DisplayName>
        <AccountId>7</AccountId>
        <AccountType/>
      </UserInfo>
    </SharedWithUsers>
  </documentManagement>
</p:properties>
</file>

<file path=customXml/itemProps1.xml><?xml version="1.0" encoding="utf-8"?>
<ds:datastoreItem xmlns:ds="http://schemas.openxmlformats.org/officeDocument/2006/customXml" ds:itemID="{EBC1F89A-81CD-4438-933D-4359AA36F9B5}"/>
</file>

<file path=customXml/itemProps2.xml><?xml version="1.0" encoding="utf-8"?>
<ds:datastoreItem xmlns:ds="http://schemas.openxmlformats.org/officeDocument/2006/customXml" ds:itemID="{20B341BA-8066-4413-9597-C348695AE78B}">
  <ds:schemaRefs>
    <ds:schemaRef ds:uri="http://schemas.microsoft.com/sharepoint/v3/contenttype/forms"/>
  </ds:schemaRefs>
</ds:datastoreItem>
</file>

<file path=customXml/itemProps3.xml><?xml version="1.0" encoding="utf-8"?>
<ds:datastoreItem xmlns:ds="http://schemas.openxmlformats.org/officeDocument/2006/customXml" ds:itemID="{BA7F4F35-0A25-4B12-B9DB-F76DC9BE143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a3ddc3b4-3bd0-4000-b2e5-59fb96a4da18"/>
    <ds:schemaRef ds:uri="66dff2c1-cba5-4585-92e9-369bb6f1600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IFRS P&amp;L</vt:lpstr>
      <vt:lpstr>Adjustments</vt:lpstr>
      <vt:lpstr>Group Overview</vt:lpstr>
      <vt:lpstr>Segment Overview</vt:lpstr>
      <vt:lpstr>Additional Data</vt:lpstr>
      <vt:lpstr>IFRS BS</vt:lpstr>
      <vt:lpstr>IFRS CFS</vt:lpstr>
      <vt:lpstr>'Additional Data'!Print_Area</vt:lpstr>
      <vt:lpstr>Adjustments!Print_Area</vt:lpstr>
      <vt:lpstr>Cover!Print_Area</vt:lpstr>
      <vt:lpstr>'Group Overview'!Print_Area</vt:lpstr>
      <vt:lpstr>'IFRS BS'!Print_Area</vt:lpstr>
      <vt:lpstr>'IFRS CFS'!Print_Area</vt:lpstr>
      <vt:lpstr>'IFRS P&amp;L'!Print_Area</vt:lpstr>
      <vt:lpstr>'Segment 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LEBECQ Antoine</dc:creator>
  <cp:keywords/>
  <dc:description/>
  <cp:lastModifiedBy>LEBECQ Antoine</cp:lastModifiedBy>
  <cp:revision/>
  <cp:lastPrinted>2023-10-26T07:01:54Z</cp:lastPrinted>
  <dcterms:created xsi:type="dcterms:W3CDTF">2020-10-19T13:13:15Z</dcterms:created>
  <dcterms:modified xsi:type="dcterms:W3CDTF">2023-11-09T11:08:46Z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0x0101000F7C829E9981A64EA485CA1604C15390</vt:lpwstr>
  </property>
  <property fmtid="{D5CDD505-2E9C-101B-9397-08002B2CF9AE}" pid="3" name="AuthorIds_UIVersion_1024">
    <vt:lpwstr>15</vt:lpwstr>
  </property>
  <property fmtid="{D5CDD505-2E9C-101B-9397-08002B2CF9AE}" pid="4" name="AuthorIds_UIVersion_2560">
    <vt:lpwstr>15</vt:lpwstr>
  </property>
  <property fmtid="{D5CDD505-2E9C-101B-9397-08002B2CF9AE}" pid="5" name="AuthorIds_UIVersion_3584">
    <vt:lpwstr>15</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y fmtid="{D5CDD505-2E9C-101B-9397-08002B2CF9AE}" pid="8" name="MediaServiceImageTags">
    <vt:lpwstr/>
  </property>
</Properties>
</file>